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03-0174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<sst xmlns="http://schemas.openxmlformats.org/spreadsheetml/2006/main" count="27" uniqueCount="27">
  <si>
    <t>Preliminary Results</t>
  </si>
  <si>
    <t>http://www.taxpolicycenter.org</t>
  </si>
  <si>
    <r>
      <t>War Financing Options: Static Revenue Impact ($ billions), 2003-13</t>
    </r>
    <r>
      <rPr>
        <b/>
        <vertAlign val="superscript"/>
        <sz val="12"/>
        <rFont val="Times New Roman"/>
        <family val="1"/>
      </rPr>
      <t>1</t>
    </r>
  </si>
  <si>
    <t>Year</t>
  </si>
  <si>
    <t>Total</t>
  </si>
  <si>
    <t>2003-13</t>
  </si>
  <si>
    <t>Calendar Years</t>
  </si>
  <si>
    <r>
      <t>5.25 Percent Surtax</t>
    </r>
    <r>
      <rPr>
        <b/>
        <vertAlign val="superscript"/>
        <sz val="10"/>
        <rFont val="Times New Roman"/>
        <family val="1"/>
      </rPr>
      <t>2</t>
    </r>
  </si>
  <si>
    <r>
      <t>Top Rate of 37.5 Percent</t>
    </r>
    <r>
      <rPr>
        <b/>
        <vertAlign val="superscript"/>
        <sz val="10"/>
        <rFont val="Times New Roman"/>
        <family val="1"/>
      </rPr>
      <t>3</t>
    </r>
  </si>
  <si>
    <r>
      <t>Rate of 39.6 Percent on Income Over $1 million</t>
    </r>
    <r>
      <rPr>
        <b/>
        <vertAlign val="superscript"/>
        <sz val="10"/>
        <rFont val="Times New Roman"/>
        <family val="1"/>
      </rPr>
      <t>4</t>
    </r>
  </si>
  <si>
    <r>
      <t>Restore Top Three Rates to 31, 36, 39.6 Percent</t>
    </r>
    <r>
      <rPr>
        <b/>
        <vertAlign val="superscript"/>
        <sz val="10"/>
        <rFont val="Times New Roman"/>
        <family val="1"/>
      </rPr>
      <t>5</t>
    </r>
  </si>
  <si>
    <r>
      <t>Rate of 39.6 Percent on Income Over $900,000</t>
    </r>
    <r>
      <rPr>
        <b/>
        <vertAlign val="superscript"/>
        <sz val="10"/>
        <rFont val="Times New Roman"/>
        <family val="1"/>
      </rPr>
      <t>6</t>
    </r>
  </si>
  <si>
    <r>
      <t>Fiscal Years</t>
    </r>
    <r>
      <rPr>
        <b/>
        <vertAlign val="superscript"/>
        <sz val="10"/>
        <rFont val="Times New Roman"/>
        <family val="1"/>
      </rPr>
      <t>7</t>
    </r>
  </si>
  <si>
    <t>5.25 Percent Surtax</t>
  </si>
  <si>
    <t>Top Rate of 37.5 Percent</t>
  </si>
  <si>
    <t>Rate of 39.6 Percent on Income Over $1 million</t>
  </si>
  <si>
    <t>Restore Top Three Rates to 31, 36, 39.6 Percent</t>
  </si>
  <si>
    <t>Rate of 39.6 Percent on Income Over $900,000</t>
  </si>
  <si>
    <t>Source: Urban-Brookings Tax Policy Center Microsimulation Model (version 0503-1).</t>
  </si>
  <si>
    <t>(1) Baseline is current law.</t>
  </si>
  <si>
    <t>(2) Surtax would be applied to income tax after refundable and nonrefundable credits, if positive.  Effective 01/01/03 and sunsets 12/31/04.</t>
  </si>
  <si>
    <t>(3) Under current law, the top rate is 35 percent.  Option is effective 01/01/04 and sunsets 12/31/10.</t>
  </si>
  <si>
    <t>(4) Top rate of 39.6 percent would apply to taxable income of more than $1,000,000 for singles, married couples filing jointly, and heads of household; the bracket threshold would be $500,000 for married individuals filing a separate return.  Option is effective 01/01/04 and sunsets 12/31/10.  Bracket threshold would be indexed for inflation after 2004.</t>
  </si>
  <si>
    <t>(5) EGTRRA reduced the top 3 rates from 31, 36, and 39.6 percent to 28, 31, and 35 percent by 2006; JGTRRA accelerated this reduction to 2003. The option is effective 01/01/04 and sunsets 12/31/06.</t>
  </si>
  <si>
    <t>(6) Top rate of 39.6 percent would apply to taxable income of more than $900,000 for singles, married couples filing jointly, and heads of household; the bracket threshold would be $450,000 for married individuals filing a separate return.  Option is effective 01/01/05 and sunsets 12/31/10.  Bracket threshold would be indexed for inflation after 2005.</t>
  </si>
  <si>
    <t>(7) Fiscal-year estimates assume a 0-100 split for 2003; 75-25 split for future years. The impact on actual fiscal year receipts could differ.</t>
  </si>
  <si>
    <t>Table T03-0174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</si>
</sst>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20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left" indent="1"/>
    </xf>
    <xf numFmtId="167" fontId="0" fillId="0" borderId="0" xfId="0" applyNumberFormat="1" applyAlignment="1">
      <alignment/>
    </xf>
    <xf numFmtId="0" fontId="0" fillId="0" borderId="2" xfId="0" applyBorder="1" applyAlignment="1">
      <alignment/>
    </xf>
    <xf numFmtId="15" fontId="0" fillId="0" borderId="0" xfId="21" applyNumberFormat="1" applyFont="1" applyAlignment="1">
      <alignment horizontal="left"/>
      <protection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workbookViewId="0" topLeftCell="A1">
      <selection activeCell="A5" sqref="A5"/>
    </sheetView>
  </sheetViews>
  <sheetFormatPr defaultColWidth="9.33203125" defaultRowHeight="12.75"/>
  <cols>
    <col min="1" max="1" width="46.16015625" style="0" customWidth="1"/>
  </cols>
  <sheetData>
    <row r="1" spans="1:13" ht="15.75">
      <c r="A1" s="1">
        <v>37894</v>
      </c>
      <c r="B1" s="2" t="s">
        <v>0</v>
      </c>
      <c r="C1" s="3"/>
      <c r="D1" s="3"/>
      <c r="E1" s="3"/>
      <c r="F1" s="3"/>
      <c r="M1" s="4" t="s">
        <v>1</v>
      </c>
    </row>
    <row r="2" spans="1:6" ht="15.75">
      <c r="A2" s="1"/>
      <c r="B2" s="3"/>
      <c r="C2" s="3"/>
      <c r="D2" s="3"/>
      <c r="E2" s="3"/>
      <c r="F2" s="3"/>
    </row>
    <row r="3" spans="1:13" ht="15.75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Top="1">
      <c r="B6" s="14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 t="s">
        <v>4</v>
      </c>
    </row>
    <row r="8" spans="2:13" ht="12.75">
      <c r="B8" s="7">
        <v>2003</v>
      </c>
      <c r="C8" s="7">
        <f aca="true" t="shared" si="0" ref="C8:K8">+B8+1</f>
        <v>2004</v>
      </c>
      <c r="D8" s="7">
        <f t="shared" si="0"/>
        <v>2005</v>
      </c>
      <c r="E8" s="7">
        <f t="shared" si="0"/>
        <v>2006</v>
      </c>
      <c r="F8" s="7">
        <f t="shared" si="0"/>
        <v>2007</v>
      </c>
      <c r="G8" s="7">
        <f t="shared" si="0"/>
        <v>2008</v>
      </c>
      <c r="H8" s="7">
        <f t="shared" si="0"/>
        <v>2009</v>
      </c>
      <c r="I8" s="7">
        <f t="shared" si="0"/>
        <v>2010</v>
      </c>
      <c r="J8" s="7">
        <f t="shared" si="0"/>
        <v>2011</v>
      </c>
      <c r="K8" s="7">
        <f t="shared" si="0"/>
        <v>2012</v>
      </c>
      <c r="L8" s="7">
        <v>2013</v>
      </c>
      <c r="M8" s="8" t="s">
        <v>5</v>
      </c>
    </row>
    <row r="10" spans="1:13" ht="12.75">
      <c r="A10" s="2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>
      <c r="A11" s="10" t="s">
        <v>7</v>
      </c>
      <c r="B11" s="9">
        <v>42.688</v>
      </c>
      <c r="C11" s="9">
        <v>45.818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f>SUM(B11:L11)</f>
        <v>88.506</v>
      </c>
    </row>
    <row r="12" spans="1:13" ht="15.75">
      <c r="A12" s="10" t="s">
        <v>8</v>
      </c>
      <c r="B12" s="9">
        <v>0</v>
      </c>
      <c r="C12" s="9">
        <v>10.84</v>
      </c>
      <c r="D12" s="9">
        <v>11.65</v>
      </c>
      <c r="E12" s="9">
        <v>12.561</v>
      </c>
      <c r="F12" s="9">
        <v>13.394</v>
      </c>
      <c r="G12" s="9">
        <v>13.733</v>
      </c>
      <c r="H12" s="9">
        <v>15.141</v>
      </c>
      <c r="I12" s="9">
        <v>15.513</v>
      </c>
      <c r="J12" s="9">
        <v>0</v>
      </c>
      <c r="K12" s="9">
        <v>0</v>
      </c>
      <c r="L12" s="9">
        <v>0</v>
      </c>
      <c r="M12" s="9">
        <f>SUM(B12:L12)</f>
        <v>92.83200000000001</v>
      </c>
    </row>
    <row r="13" spans="1:13" ht="15.75">
      <c r="A13" s="10" t="s">
        <v>9</v>
      </c>
      <c r="B13" s="11">
        <v>0</v>
      </c>
      <c r="C13" s="9">
        <v>10.478</v>
      </c>
      <c r="D13" s="9">
        <v>11.22</v>
      </c>
      <c r="E13" s="9">
        <v>12.365</v>
      </c>
      <c r="F13" s="9">
        <v>13.185</v>
      </c>
      <c r="G13" s="9">
        <v>13.773</v>
      </c>
      <c r="H13" s="9">
        <v>15.174</v>
      </c>
      <c r="I13" s="9">
        <v>15.86</v>
      </c>
      <c r="J13" s="9">
        <v>0</v>
      </c>
      <c r="K13" s="9">
        <v>0</v>
      </c>
      <c r="L13" s="9">
        <v>0</v>
      </c>
      <c r="M13" s="9">
        <f>SUM(B13:L13)</f>
        <v>92.05499999999999</v>
      </c>
    </row>
    <row r="14" spans="1:13" ht="15.75">
      <c r="A14" s="10" t="s">
        <v>10</v>
      </c>
      <c r="B14" s="11">
        <v>0</v>
      </c>
      <c r="C14" s="9">
        <v>30.371</v>
      </c>
      <c r="D14" s="9">
        <v>29.934</v>
      </c>
      <c r="E14" s="9">
        <v>30.932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f>SUM(B14:L14)</f>
        <v>91.237</v>
      </c>
    </row>
    <row r="15" spans="1:13" ht="15.75">
      <c r="A15" s="10" t="s">
        <v>11</v>
      </c>
      <c r="B15" s="11">
        <v>0</v>
      </c>
      <c r="C15" s="9">
        <v>0</v>
      </c>
      <c r="D15" s="9">
        <v>12.095</v>
      </c>
      <c r="E15" s="9">
        <v>13.324</v>
      </c>
      <c r="F15" s="9">
        <v>14.207</v>
      </c>
      <c r="G15" s="9">
        <v>14.836</v>
      </c>
      <c r="H15" s="9">
        <v>16.342</v>
      </c>
      <c r="I15" s="9">
        <v>17.072</v>
      </c>
      <c r="J15" s="9">
        <v>0</v>
      </c>
      <c r="K15" s="9">
        <v>0</v>
      </c>
      <c r="L15" s="9">
        <v>0</v>
      </c>
      <c r="M15" s="9">
        <f>SUM(B15:L15)</f>
        <v>87.876</v>
      </c>
    </row>
    <row r="16" spans="1:13" ht="12.75">
      <c r="A16" s="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.75">
      <c r="A17" s="2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.75">
      <c r="A18" s="10" t="s">
        <v>13</v>
      </c>
      <c r="B18" s="9">
        <v>0</v>
      </c>
      <c r="C18" s="9">
        <f>+B11+0.75*C11</f>
        <v>77.0515</v>
      </c>
      <c r="D18" s="9">
        <f>0.25*C11+0.75*D11</f>
        <v>11.4545</v>
      </c>
      <c r="E18" s="9">
        <f aca="true" t="shared" si="1" ref="E18:L18">0.25*D11+0.75*E11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>SUM(B18:L18)</f>
        <v>88.506</v>
      </c>
    </row>
    <row r="19" spans="1:13" ht="12.75">
      <c r="A19" s="10" t="s">
        <v>14</v>
      </c>
      <c r="B19" s="9">
        <v>0</v>
      </c>
      <c r="C19" s="9">
        <f>+B12+0.75*C12</f>
        <v>8.129999999999999</v>
      </c>
      <c r="D19" s="9">
        <f>0.25*C12+0.75*D12</f>
        <v>11.447500000000002</v>
      </c>
      <c r="E19" s="9">
        <f aca="true" t="shared" si="2" ref="E19:L19">0.25*D12+0.75*E12</f>
        <v>12.33325</v>
      </c>
      <c r="F19" s="9">
        <f t="shared" si="2"/>
        <v>13.18575</v>
      </c>
      <c r="G19" s="9">
        <f t="shared" si="2"/>
        <v>13.648249999999999</v>
      </c>
      <c r="H19" s="9">
        <f t="shared" si="2"/>
        <v>14.789000000000001</v>
      </c>
      <c r="I19" s="9">
        <f t="shared" si="2"/>
        <v>15.42</v>
      </c>
      <c r="J19" s="9">
        <f t="shared" si="2"/>
        <v>3.87825</v>
      </c>
      <c r="K19" s="9">
        <f t="shared" si="2"/>
        <v>0</v>
      </c>
      <c r="L19" s="9">
        <f t="shared" si="2"/>
        <v>0</v>
      </c>
      <c r="M19" s="9">
        <f>SUM(B19:L19)</f>
        <v>92.832</v>
      </c>
    </row>
    <row r="20" spans="1:13" ht="12.75">
      <c r="A20" s="10" t="s">
        <v>15</v>
      </c>
      <c r="B20" s="9">
        <v>0</v>
      </c>
      <c r="C20" s="9">
        <f>+B13+0.75*C13</f>
        <v>7.858499999999999</v>
      </c>
      <c r="D20" s="9">
        <f aca="true" t="shared" si="3" ref="D20:L20">0.25*C13+0.75*D13</f>
        <v>11.034500000000001</v>
      </c>
      <c r="E20" s="9">
        <f t="shared" si="3"/>
        <v>12.07875</v>
      </c>
      <c r="F20" s="9">
        <f t="shared" si="3"/>
        <v>12.98</v>
      </c>
      <c r="G20" s="9">
        <f t="shared" si="3"/>
        <v>13.626000000000001</v>
      </c>
      <c r="H20" s="9">
        <f t="shared" si="3"/>
        <v>14.82375</v>
      </c>
      <c r="I20" s="9">
        <f t="shared" si="3"/>
        <v>15.6885</v>
      </c>
      <c r="J20" s="9">
        <f t="shared" si="3"/>
        <v>3.965</v>
      </c>
      <c r="K20" s="9">
        <f t="shared" si="3"/>
        <v>0</v>
      </c>
      <c r="L20" s="9">
        <f t="shared" si="3"/>
        <v>0</v>
      </c>
      <c r="M20" s="9">
        <f>SUM(B20:L20)</f>
        <v>92.05500000000002</v>
      </c>
    </row>
    <row r="21" spans="1:13" ht="12.75">
      <c r="A21" s="10" t="s">
        <v>16</v>
      </c>
      <c r="B21" s="9">
        <v>0</v>
      </c>
      <c r="C21" s="9">
        <f>+B14+0.75*C14</f>
        <v>22.77825</v>
      </c>
      <c r="D21" s="9">
        <f aca="true" t="shared" si="4" ref="D21:L22">0.25*C14+0.75*D14</f>
        <v>30.04325</v>
      </c>
      <c r="E21" s="9">
        <f t="shared" si="4"/>
        <v>30.682499999999997</v>
      </c>
      <c r="F21" s="9">
        <f t="shared" si="4"/>
        <v>7.733</v>
      </c>
      <c r="G21" s="9">
        <f t="shared" si="4"/>
        <v>0</v>
      </c>
      <c r="H21" s="9">
        <f t="shared" si="4"/>
        <v>0</v>
      </c>
      <c r="I21" s="9">
        <f t="shared" si="4"/>
        <v>0</v>
      </c>
      <c r="J21" s="9">
        <f t="shared" si="4"/>
        <v>0</v>
      </c>
      <c r="K21" s="9">
        <f t="shared" si="4"/>
        <v>0</v>
      </c>
      <c r="L21" s="9">
        <f t="shared" si="4"/>
        <v>0</v>
      </c>
      <c r="M21" s="9">
        <f>SUM(B21:L21)</f>
        <v>91.237</v>
      </c>
    </row>
    <row r="22" spans="1:13" ht="12.75">
      <c r="A22" s="10" t="s">
        <v>17</v>
      </c>
      <c r="B22" s="9">
        <v>0</v>
      </c>
      <c r="C22" s="9">
        <f>+B15+0.75*C15</f>
        <v>0</v>
      </c>
      <c r="D22" s="9">
        <f t="shared" si="4"/>
        <v>9.071250000000001</v>
      </c>
      <c r="E22" s="9">
        <f t="shared" si="4"/>
        <v>13.01675</v>
      </c>
      <c r="F22" s="9">
        <f t="shared" si="4"/>
        <v>13.98625</v>
      </c>
      <c r="G22" s="9">
        <f t="shared" si="4"/>
        <v>14.67875</v>
      </c>
      <c r="H22" s="9">
        <f t="shared" si="4"/>
        <v>15.965499999999999</v>
      </c>
      <c r="I22" s="9">
        <f t="shared" si="4"/>
        <v>16.889499999999998</v>
      </c>
      <c r="J22" s="9">
        <f t="shared" si="4"/>
        <v>4.268</v>
      </c>
      <c r="K22" s="9">
        <f t="shared" si="4"/>
        <v>0</v>
      </c>
      <c r="L22" s="9">
        <f t="shared" si="4"/>
        <v>0</v>
      </c>
      <c r="M22" s="9">
        <f>SUM(B22:L22)</f>
        <v>87.876</v>
      </c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12.75">
      <c r="A24" t="s">
        <v>18</v>
      </c>
    </row>
    <row r="25" spans="1:13" ht="12.75">
      <c r="A25" s="16" t="s">
        <v>19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 s="16" t="s">
        <v>20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6" t="s">
        <v>21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16" t="s">
        <v>22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6" t="s">
        <v>23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 s="16" t="s">
        <v>24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 t="s">
        <v>25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6" ht="12.75">
      <c r="A36" s="13"/>
    </row>
  </sheetData>
  <mergeCells count="10">
    <mergeCell ref="B6:M6"/>
    <mergeCell ref="A3:M3"/>
    <mergeCell ref="A4:M4"/>
    <mergeCell ref="A34:M34"/>
    <mergeCell ref="A25:M25"/>
    <mergeCell ref="A26:M26"/>
    <mergeCell ref="A27:M27"/>
    <mergeCell ref="A28:M29"/>
    <mergeCell ref="A30:M31"/>
    <mergeCell ref="A32:M33"/>
  </mergeCells>
  <hyperlinks>
    <hyperlink ref="M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dcterms:created xsi:type="dcterms:W3CDTF">2003-09-30T17:06:30Z</dcterms:created>
  <dcterms:modified xsi:type="dcterms:W3CDTF">2003-10-28T19:49:30Z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