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45" yWindow="0" windowWidth="10770" windowHeight="10125" activeTab="0"/>
  </bookViews>
  <sheets>
    <sheet name="type return" sheetId="1" r:id="rId1"/>
  </sheets>
  <definedNames>
    <definedName name="column_headings">'type return'!$A$4:$F$5</definedName>
    <definedName name="column_numbers">'type return'!$B$6:$F$6</definedName>
    <definedName name="data">'type return'!$B$8:$F$31</definedName>
    <definedName name="footnotes">'type return'!#REF!</definedName>
    <definedName name="_xlnm.Print_Area" localSheetId="0">'type return'!$A$1:$W$51</definedName>
    <definedName name="Print_Area_MI">#REF!</definedName>
    <definedName name="Print_Titles_MI">#REF!</definedName>
    <definedName name="spanners_level1">'type return'!#REF!</definedName>
    <definedName name="spanners_level2">'type return'!#REF!</definedName>
    <definedName name="spanners_level3">'type return'!#REF!</definedName>
    <definedName name="spanners_level4">'type return'!#REF!</definedName>
    <definedName name="spanners_level5">'type return'!#REF!</definedName>
    <definedName name="stub_lines">'type return'!$A$6:$A$31</definedName>
    <definedName name="titles">'type return'!$A$2</definedName>
    <definedName name="totals">'type return'!$10:$10,'type return'!$19:$19,'type return'!$24:$24,'type return'!$25:$25,'type return'!$28:$28,'type return'!$29:$29,'type return'!$30:$30</definedName>
  </definedNames>
  <calcPr fullCalcOnLoad="1"/>
</workbook>
</file>

<file path=xl/sharedStrings.xml><?xml version="1.0" encoding="utf-8"?>
<sst xmlns="http://schemas.openxmlformats.org/spreadsheetml/2006/main" count="52" uniqueCount="46">
  <si>
    <t xml:space="preserve">Other </t>
  </si>
  <si>
    <t>Number filed in calendar year--</t>
  </si>
  <si>
    <t>Individual income [1]</t>
  </si>
  <si>
    <t>Forms 1040, 1040A, 1040EZ, and 1040PC</t>
  </si>
  <si>
    <t>Forms 1040C, 1040NR, 1040PR, and 1040SS</t>
  </si>
  <si>
    <t>Corporation income [2]</t>
  </si>
  <si>
    <t>Partnership, Forms 1065 and 1065B [3]</t>
  </si>
  <si>
    <t>Estate and trust income, Forms 1041 and 1041S [4]</t>
  </si>
  <si>
    <t>Gift tax, Form 709</t>
  </si>
  <si>
    <t>Tax-exempt organizations [6]</t>
  </si>
  <si>
    <t>Forms 990C, 4720, and 5227</t>
  </si>
  <si>
    <t>Employment [7]</t>
  </si>
  <si>
    <t>Forms 940, 940EZ, 940PR</t>
  </si>
  <si>
    <t>Excise [8]</t>
  </si>
  <si>
    <t>Form 1120</t>
  </si>
  <si>
    <t>Other</t>
  </si>
  <si>
    <t>Forms 990 and 990EZ</t>
  </si>
  <si>
    <t>Form 990-PF</t>
  </si>
  <si>
    <t>Paper returns</t>
  </si>
  <si>
    <t>Electronically-filed returns</t>
  </si>
  <si>
    <t xml:space="preserve">Business returns </t>
  </si>
  <si>
    <t>Schedule C or C-EZ.</t>
  </si>
  <si>
    <t xml:space="preserve">Schedule F </t>
  </si>
  <si>
    <t>Nonbusiness returns</t>
  </si>
  <si>
    <t xml:space="preserve">Form 1120A </t>
  </si>
  <si>
    <t xml:space="preserve">Form 1120S </t>
  </si>
  <si>
    <t xml:space="preserve">Forms 943, 943PR </t>
  </si>
  <si>
    <t xml:space="preserve">Form 2290 </t>
  </si>
  <si>
    <t xml:space="preserve">Form 990-T </t>
  </si>
  <si>
    <t xml:space="preserve">Form 720 </t>
  </si>
  <si>
    <t xml:space="preserve">Estate tax, Forms 706, 706NA, 706GS(D), </t>
  </si>
  <si>
    <t>and 706GS(T) [5]</t>
  </si>
  <si>
    <t>Forms 941, 941PR/SS/M, 944</t>
  </si>
  <si>
    <t>N/A</t>
  </si>
  <si>
    <t xml:space="preserve"> Type of return or form</t>
  </si>
  <si>
    <t>[3]  Includes Form 1065B for certain large partnerships, starting in 1999.</t>
  </si>
  <si>
    <t>[4]  Form 1041 is the regular income tax return filed for estates and trusts.  For 1990, includes former Form 1041S (short form).</t>
  </si>
  <si>
    <t>NOTES:  Detail may not add to totals because of rounding.  Tax law and tax form changes affect the year-to-year comparability of the data.</t>
  </si>
  <si>
    <t xml:space="preserve">[1]  Form 1040 is the “long form,” and Form 1040A is one of the two “short forms.”  Starting with Calendar Year 1991, use of Form 1040A was expanded to reflect provisions designed to facilitate usage by elderly taxpayers.  Prior to 1994, Form 1040EZ, the other “short form,” was for single taxpayers with no dependents; starting in 1994, certain married taxpayers with no dependents could also use this form.  The types of income that could be reported on Form 1040EZ were also expanded, starting in 1996, to include unemployment compensation.  Form 1040PC, introduced in 1992 and discontinued after 2000, was the equivalent of a “paper” Form 1040, 1040A, or 1040EZ return for which an IRS-approved computer software-generated compressed format was used.  Schedule C is for reporting nonfarm sole proprietorship business 1040EZ return for which an IRS-approved computer software-generated compressed format was used.  Schedule C is for reporting nonfarm sole proprietorship business profits, and Schedule F is for reporting farm sole proprietorship business profits. The reported data for total Forms 1040, 1040A, 1040EZ, and 1040PC returns, as well as the totals for nonbusiness and business Form 1040 returns with Schedules C or F attached, are comprised of “paper” returns, plus “standard” electronically filed (“e-file”) returns.   Standard e-file returns are filed by authorized third parties, such as paid preparers and, starting in 1994, approved “online” tax filing companies, as well.  For 1992 through 2005, the electronically filed totals also include returns filed by touch-tone telephone (“TeleFile”).  IRS discontinued Telefile after 2005.  The last category under individual income tax returns is comprised of Form 1040C (departing alien) for filing years preceding 1992; 1040NR (nonresident alien); 1040PR (self-employment tax, Puerto Rico); and 1040SS (self-employment tax, U.S. Virgin Islands, Guam, American Samoa, and the Northern Mariana Islands).  Amended returns filed on Form 1040X are excluded. </t>
  </si>
  <si>
    <t>[2]  Form 1120 is the basic corporation income tax return.   Form 1120A is the “short form.”  Form 1120S is for S corporations (certain qualifying corporations electing to be taxed through shareholders).  “Other” includes Forms 1120-F (most foreign companies with U.S. income); Forms 1120-L (domestic and foreign life insurance companies), which are combined with Form 1120 statistics for years before 1995; Forms 1120POL (certain political associations); Forms 1120-H  (homeowners’ associations); Forms1120-C (Cooperative Associations); Forms 1120-FSC (Foreign Sales Corporations, or FSCs); Forms 1120-REIT (Real Estate Investment Trusts); Forms 1120-RIC (Regulated Investment Companies); and Forms 1120-PC (Property and Casualty Insurance Companies).  “Other” also includes Form 1120DF (for nuclear decommissioning trust funds and related persons).  These funds were then included on Form 1120SF (for certain settlement funds), starting in 1994.  “Other” excludes Form 1120-DISC for Domestic International Sales Corporations, which were discontinued and mostly replaced by FSCs (see above); and Form 1120 IC-DISC for Interest-Charge Domestic International Sales Corporations (which was used by certain other DISCs after 1985).  Amended returns filed on Form 1120X are excluded.</t>
  </si>
  <si>
    <t>[5]  Form 706 is the regular estate tax return; Form 706NA is for U.S. estates of nonresident aliens; Forms 706 GS(D) and 706 GS(T) are for estate tax returns for which the generation-skipping transfer tax applies to distributions and to trust terminations, respectively.</t>
  </si>
  <si>
    <t>[6]  Form 990 is for tax-exempt organizations, except private foundations (Form 990-PF). Form 990EZ is the short form.  Form 990-T is the income tax return filed for businesses conducted by tax-exempt organizations.  Form 990-C is for farmers' co-operatives.  Form 4720 is for computing the special excise taxes applicable to certain private foundations, and Form 5227 is for split-interest trusts treated as private foundations.</t>
  </si>
  <si>
    <t>[7]  Form 940 is the annual unemployment (FUTA) tax return filed by employers; Form 940PR is used by employers in Puerto Rico; and Form 940EZ is a shorter version of Form 940.  Form 941 is the employer’s quarterly return for income tax withheld; Form 941PR is used by employers in Puerto Rico; and Form 941SS by employers in the U.S. Virgin Islands, Guam, American Samoa, and the Northern Mariana Islands; Form 944 is the employer’s annual return for income tax withheld (starting in Calendar Year 2007). Form 943 is filed to report income tax withheld by employers for agricultural employees.  Form 943PR is used by employers in Puerto Rico.  “Other” includes Form 945 (annual tax withholding from nonpayroll distributions), included in 1995 and subsequent years;  Form 942 (quarterly return for household employees) and Form 942PR (quarterly return for household employees filed by Puerto Rico employers), both discontinued after 1995; and Form CT-1 (annual Railroad Retirement and Unemployment Tax Return).</t>
  </si>
  <si>
    <t>[8]  Form 720 is the IRS quarterly excise tax return.  Form 2290 is the IRS return used to report heavy highway vehicle use tax.  “Other” includes Form 730 (tax on wagering) and Form 11C (occupational tax and registration return for wagering).  (Excise tax returns exclude those now filed with the Alcohol and Tobacco Tax and Trade Bureau (TTB) and the Customs Service).</t>
  </si>
  <si>
    <t>SOURCE: IRS Statistics of Income Bulletin, Fall 2013, Historical Table 21.  Also,  U.S. Department of the Treasury, Internal Revenue Service, Assistant Deputy Commissioner Operations, Office of Research, Analysis, and Statistics, Office of Research, Projections and Forecasting Group.</t>
  </si>
  <si>
    <t>Selected Returns and Forms Filed or To Be Filed by Type During Specified Calendar Years, 1975-2015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</si>
</sst>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0\ \ \ \ \ "/>
    <numFmt numFmtId="166" formatCode="\(#,##0\)"/>
    <numFmt numFmtId="167" formatCode="&quot;       &quot;@&quot;..................................................................................................................&quot;"/>
    <numFmt numFmtId="168" formatCode="@&quot;..................................................................................................................&quot;"/>
    <numFmt numFmtId="169" formatCode="#,##0\ \ \ "/>
    <numFmt numFmtId="170" formatCode="[$-409]d\-mmm\-yy;@"/>
    <numFmt numFmtId="171" formatCode="\ \ \ \ \ \ @"/>
    <numFmt numFmtId="172" formatCode="#,##0&quot;  &quot;;\-#,##0&quot;   &quot;;&quot;0   &quot;;@&quot;   &quot;"/>
    <numFmt numFmtId="173" formatCode="[$-409]dddd\,\ mmmm\ dd\,\ yyyy"/>
    <numFmt numFmtId="174" formatCode="[$-409]h:mm:ss\ AM/PM"/>
    <numFmt numFmtId="175" formatCode="0.0"/>
  </numFmts>
  <fonts count="45">
    <font>
      <sz val="10"/>
      <name val="Arial"/>
      <family val="0"/>
    </font>
    <font>
      <u val="single"/>
      <sz val="10"/>
      <color indexed="36"/>
      <name val="Arial"/>
      <family val="2"/>
    </font>
    <font>
      <u val="single"/>
      <sz val="10"/>
      <color indexed="12"/>
      <name val="Arial"/>
      <family val="2"/>
    </font>
    <font>
      <sz val="10"/>
      <name val="Courier"/>
      <family val="3"/>
    </font>
    <font>
      <b/>
      <sz val="9"/>
      <name val="Arial"/>
      <family val="2"/>
    </font>
    <font>
      <sz val="9"/>
      <name val="Courier"/>
      <family val="3"/>
    </font>
    <font>
      <sz val="9"/>
      <name val="Helvetica"/>
      <family val="0"/>
    </font>
    <font>
      <sz val="9"/>
      <name val="Arial"/>
      <family val="2"/>
    </font>
    <font>
      <b/>
      <sz val="9"/>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4"/>
      <color indexed="8"/>
      <name val="Helvetica"/>
      <family val="0"/>
    </font>
    <font>
      <sz val="6.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style="thin"/>
      <right style="thin"/>
      <top style="thin"/>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Alignment="1">
      <alignment/>
    </xf>
    <xf numFmtId="49" fontId="4" fillId="0" borderId="10" xfId="57" applyNumberFormat="1" applyFont="1" applyBorder="1" applyAlignment="1">
      <alignment horizontal="left"/>
      <protection/>
    </xf>
    <xf numFmtId="49" fontId="5" fillId="0" borderId="0" xfId="57" applyNumberFormat="1" applyFont="1">
      <alignment/>
      <protection/>
    </xf>
    <xf numFmtId="0" fontId="5" fillId="0" borderId="0" xfId="57" applyFont="1">
      <alignment/>
      <protection/>
    </xf>
    <xf numFmtId="49" fontId="4" fillId="0" borderId="0" xfId="57" applyNumberFormat="1" applyFont="1" applyAlignment="1">
      <alignment horizontal="centerContinuous"/>
      <protection/>
    </xf>
    <xf numFmtId="0" fontId="7" fillId="0" borderId="0" xfId="57" applyFont="1" applyAlignment="1">
      <alignment horizontal="centerContinuous"/>
      <protection/>
    </xf>
    <xf numFmtId="0" fontId="6" fillId="0" borderId="0" xfId="57" applyFont="1" applyAlignment="1">
      <alignment horizontal="centerContinuous"/>
      <protection/>
    </xf>
    <xf numFmtId="0" fontId="6" fillId="0" borderId="0" xfId="57" applyFont="1">
      <alignment/>
      <protection/>
    </xf>
    <xf numFmtId="0" fontId="7" fillId="0" borderId="0" xfId="57" applyFont="1" applyBorder="1" applyAlignment="1">
      <alignment horizontal="centerContinuous"/>
      <protection/>
    </xf>
    <xf numFmtId="0" fontId="6" fillId="0" borderId="0" xfId="57" applyFont="1" applyBorder="1" applyAlignment="1">
      <alignment horizontal="centerContinuous"/>
      <protection/>
    </xf>
    <xf numFmtId="0" fontId="6" fillId="0" borderId="0" xfId="57" applyFont="1" applyBorder="1">
      <alignment/>
      <protection/>
    </xf>
    <xf numFmtId="0" fontId="7" fillId="0" borderId="10" xfId="57" applyFont="1" applyBorder="1">
      <alignment/>
      <protection/>
    </xf>
    <xf numFmtId="0" fontId="6" fillId="0" borderId="10" xfId="57" applyFont="1" applyBorder="1">
      <alignment/>
      <protection/>
    </xf>
    <xf numFmtId="49" fontId="7" fillId="0" borderId="11" xfId="57" applyNumberFormat="1" applyFont="1" applyBorder="1" applyAlignment="1">
      <alignment horizontal="center"/>
      <protection/>
    </xf>
    <xf numFmtId="0" fontId="4" fillId="0" borderId="0" xfId="57" applyFont="1" applyBorder="1" applyAlignment="1">
      <alignment horizontal="centerContinuous"/>
      <protection/>
    </xf>
    <xf numFmtId="49" fontId="4" fillId="0" borderId="11" xfId="57" applyNumberFormat="1" applyFont="1" applyBorder="1">
      <alignment/>
      <protection/>
    </xf>
    <xf numFmtId="164" fontId="7" fillId="0" borderId="12" xfId="0" applyNumberFormat="1" applyFont="1" applyBorder="1" applyAlignment="1">
      <alignment horizontal="right" vertical="center"/>
    </xf>
    <xf numFmtId="164" fontId="7" fillId="0" borderId="13" xfId="0" applyNumberFormat="1" applyFont="1" applyBorder="1" applyAlignment="1">
      <alignment horizontal="right" vertical="center"/>
    </xf>
    <xf numFmtId="0" fontId="8" fillId="0" borderId="0" xfId="57" applyFont="1" applyBorder="1">
      <alignment/>
      <protection/>
    </xf>
    <xf numFmtId="0" fontId="6" fillId="0" borderId="0" xfId="57" applyFont="1" applyAlignment="1">
      <alignment vertical="center"/>
      <protection/>
    </xf>
    <xf numFmtId="164" fontId="4" fillId="0" borderId="12" xfId="0" applyNumberFormat="1" applyFont="1" applyBorder="1" applyAlignment="1">
      <alignment horizontal="right"/>
    </xf>
    <xf numFmtId="164" fontId="4" fillId="0" borderId="13" xfId="0" applyNumberFormat="1" applyFont="1" applyBorder="1" applyAlignment="1">
      <alignment horizontal="right"/>
    </xf>
    <xf numFmtId="164" fontId="7" fillId="0" borderId="12" xfId="0" applyNumberFormat="1" applyFont="1" applyBorder="1" applyAlignment="1">
      <alignment horizontal="right"/>
    </xf>
    <xf numFmtId="164" fontId="7" fillId="0" borderId="13" xfId="0" applyNumberFormat="1" applyFont="1" applyBorder="1" applyAlignment="1">
      <alignment horizontal="right"/>
    </xf>
    <xf numFmtId="0" fontId="8" fillId="0" borderId="0" xfId="57" applyFont="1">
      <alignment/>
      <protection/>
    </xf>
    <xf numFmtId="164" fontId="4" fillId="0" borderId="12" xfId="0" applyNumberFormat="1" applyFont="1" applyBorder="1" applyAlignment="1">
      <alignment horizontal="right" vertical="center"/>
    </xf>
    <xf numFmtId="164" fontId="4" fillId="0" borderId="13" xfId="0" applyNumberFormat="1" applyFont="1" applyBorder="1" applyAlignment="1">
      <alignment horizontal="right" vertical="center"/>
    </xf>
    <xf numFmtId="164" fontId="7" fillId="0" borderId="14" xfId="0" applyNumberFormat="1" applyFont="1" applyBorder="1" applyAlignment="1">
      <alignment horizontal="right" vertical="center"/>
    </xf>
    <xf numFmtId="164" fontId="7" fillId="0" borderId="15" xfId="0" applyNumberFormat="1" applyFont="1" applyBorder="1" applyAlignment="1">
      <alignment horizontal="right" vertical="center"/>
    </xf>
    <xf numFmtId="49" fontId="7" fillId="0" borderId="0" xfId="0" applyNumberFormat="1" applyFont="1" applyAlignment="1">
      <alignment/>
    </xf>
    <xf numFmtId="0" fontId="7" fillId="0" borderId="0" xfId="0" applyFont="1" applyAlignment="1">
      <alignment/>
    </xf>
    <xf numFmtId="49" fontId="7" fillId="0" borderId="16" xfId="57" applyNumberFormat="1" applyFont="1" applyBorder="1" applyAlignment="1">
      <alignment horizontal="center"/>
      <protection/>
    </xf>
    <xf numFmtId="168" fontId="4" fillId="0" borderId="11" xfId="0" applyNumberFormat="1" applyFont="1" applyBorder="1" applyAlignment="1">
      <alignment horizontal="left" vertical="center"/>
    </xf>
    <xf numFmtId="168" fontId="7" fillId="0" borderId="11" xfId="0" applyNumberFormat="1" applyFont="1" applyBorder="1" applyAlignment="1">
      <alignment horizontal="left" vertical="center" indent="1"/>
    </xf>
    <xf numFmtId="168" fontId="4" fillId="0" borderId="11" xfId="0" applyNumberFormat="1" applyFont="1" applyBorder="1" applyAlignment="1">
      <alignment horizontal="left" vertical="center" indent="1"/>
    </xf>
    <xf numFmtId="168" fontId="7" fillId="0" borderId="16" xfId="0" applyNumberFormat="1" applyFont="1" applyBorder="1" applyAlignment="1">
      <alignment horizontal="left" vertical="center" indent="1"/>
    </xf>
    <xf numFmtId="0" fontId="7" fillId="0" borderId="11" xfId="57" applyFont="1" applyBorder="1" applyAlignment="1">
      <alignment horizontal="center" vertical="center"/>
      <protection/>
    </xf>
    <xf numFmtId="0" fontId="7" fillId="0" borderId="0" xfId="57" applyFont="1" applyBorder="1" applyAlignment="1">
      <alignment horizontal="center" vertical="center"/>
      <protection/>
    </xf>
    <xf numFmtId="0" fontId="7" fillId="0" borderId="13" xfId="57" applyFont="1" applyBorder="1" applyAlignment="1">
      <alignment horizontal="center" vertical="center"/>
      <protection/>
    </xf>
    <xf numFmtId="0" fontId="7" fillId="0" borderId="12" xfId="57" applyFont="1" applyBorder="1" applyAlignment="1">
      <alignment horizontal="center" vertical="center"/>
      <protection/>
    </xf>
    <xf numFmtId="0" fontId="7" fillId="0" borderId="13" xfId="57" applyFont="1" applyBorder="1" applyAlignment="1">
      <alignment horizontal="center" vertical="center" wrapText="1"/>
      <protection/>
    </xf>
    <xf numFmtId="0" fontId="7" fillId="0" borderId="0" xfId="57" applyFont="1" applyBorder="1" applyAlignment="1">
      <alignment horizontal="centerContinuous"/>
      <protection/>
    </xf>
    <xf numFmtId="0" fontId="4" fillId="0" borderId="17" xfId="57" applyFont="1" applyBorder="1" applyAlignment="1">
      <alignment horizontal="centerContinuous"/>
      <protection/>
    </xf>
    <xf numFmtId="164" fontId="7" fillId="0" borderId="0" xfId="0" applyNumberFormat="1" applyFont="1" applyBorder="1" applyAlignment="1">
      <alignment horizontal="right" vertical="center"/>
    </xf>
    <xf numFmtId="170" fontId="4" fillId="0" borderId="0" xfId="0" applyNumberFormat="1" applyFont="1" applyBorder="1" applyAlignment="1">
      <alignment horizontal="left" wrapText="1"/>
    </xf>
    <xf numFmtId="49" fontId="4" fillId="0" borderId="0" xfId="57" applyNumberFormat="1" applyFont="1" applyAlignment="1">
      <alignment horizontal="centerContinuous"/>
      <protection/>
    </xf>
    <xf numFmtId="0" fontId="7" fillId="0" borderId="0" xfId="57" applyNumberFormat="1" applyFont="1" applyBorder="1" applyAlignment="1">
      <alignment wrapText="1"/>
      <protection/>
    </xf>
    <xf numFmtId="49" fontId="7" fillId="0" borderId="0" xfId="57" applyNumberFormat="1" applyFont="1" applyAlignment="1">
      <alignment wrapText="1"/>
      <protection/>
    </xf>
    <xf numFmtId="0" fontId="7" fillId="0" borderId="0" xfId="57" applyNumberFormat="1" applyFont="1" applyAlignment="1">
      <alignment vertical="center" wrapText="1"/>
      <protection/>
    </xf>
    <xf numFmtId="0" fontId="7" fillId="0" borderId="0" xfId="0" applyNumberFormat="1" applyFont="1" applyAlignment="1">
      <alignment wrapText="1"/>
    </xf>
    <xf numFmtId="0" fontId="7" fillId="0" borderId="0" xfId="57" applyNumberFormat="1" applyFont="1" applyBorder="1" applyAlignment="1">
      <alignment wrapText="1"/>
      <protection/>
    </xf>
    <xf numFmtId="0" fontId="7" fillId="0" borderId="18" xfId="57" applyFont="1" applyBorder="1" applyAlignment="1">
      <alignment horizontal="center" vertical="center"/>
      <protection/>
    </xf>
    <xf numFmtId="0" fontId="7" fillId="0" borderId="14" xfId="57" applyFont="1" applyBorder="1" applyAlignment="1">
      <alignment horizontal="center" vertical="center"/>
      <protection/>
    </xf>
    <xf numFmtId="0" fontId="7" fillId="0" borderId="18" xfId="57" applyFont="1" applyBorder="1" applyAlignment="1">
      <alignment horizontal="center" vertical="center" wrapText="1"/>
      <protection/>
    </xf>
    <xf numFmtId="0" fontId="7" fillId="0" borderId="14" xfId="57" applyFont="1" applyBorder="1" applyAlignment="1">
      <alignment horizontal="center" vertical="center" wrapText="1"/>
      <protection/>
    </xf>
    <xf numFmtId="0" fontId="7" fillId="0" borderId="19" xfId="57" applyFont="1" applyBorder="1" applyAlignment="1">
      <alignment horizontal="center" vertical="center" wrapText="1"/>
      <protection/>
    </xf>
    <xf numFmtId="0" fontId="7" fillId="0" borderId="15" xfId="57" applyFont="1" applyBorder="1" applyAlignment="1">
      <alignment horizontal="center" vertical="center" wrapText="1"/>
      <protection/>
    </xf>
    <xf numFmtId="0" fontId="7" fillId="0" borderId="19" xfId="57" applyFont="1" applyBorder="1" applyAlignment="1">
      <alignment horizontal="center" vertical="center"/>
      <protection/>
    </xf>
    <xf numFmtId="0" fontId="7" fillId="0" borderId="15" xfId="57" applyFont="1" applyBorder="1" applyAlignment="1">
      <alignment horizontal="center" vertical="center"/>
      <protection/>
    </xf>
    <xf numFmtId="1" fontId="7" fillId="0" borderId="13" xfId="0" applyNumberFormat="1"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ndividual trend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Text 8"/>
        <xdr:cNvSpPr txBox="1">
          <a:spLocks noChangeArrowheads="1"/>
        </xdr:cNvSpPr>
      </xdr:nvSpPr>
      <xdr:spPr>
        <a:xfrm>
          <a:off x="0" y="9391650"/>
          <a:ext cx="0"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0</xdr:col>
      <xdr:colOff>0</xdr:colOff>
      <xdr:row>48</xdr:row>
      <xdr:rowOff>0</xdr:rowOff>
    </xdr:from>
    <xdr:to>
      <xdr:col>0</xdr:col>
      <xdr:colOff>0</xdr:colOff>
      <xdr:row>48</xdr:row>
      <xdr:rowOff>0</xdr:rowOff>
    </xdr:to>
    <xdr:sp>
      <xdr:nvSpPr>
        <xdr:cNvPr id="2" name="Text 9"/>
        <xdr:cNvSpPr txBox="1">
          <a:spLocks noChangeArrowheads="1"/>
        </xdr:cNvSpPr>
      </xdr:nvSpPr>
      <xdr:spPr>
        <a:xfrm>
          <a:off x="0" y="9391650"/>
          <a:ext cx="0"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6</xdr:col>
      <xdr:colOff>0</xdr:colOff>
      <xdr:row>27</xdr:row>
      <xdr:rowOff>19050</xdr:rowOff>
    </xdr:from>
    <xdr:to>
      <xdr:col>6</xdr:col>
      <xdr:colOff>0</xdr:colOff>
      <xdr:row>28</xdr:row>
      <xdr:rowOff>19050</xdr:rowOff>
    </xdr:to>
    <xdr:sp>
      <xdr:nvSpPr>
        <xdr:cNvPr id="3" name="Text 11"/>
        <xdr:cNvSpPr txBox="1">
          <a:spLocks noChangeArrowheads="1"/>
        </xdr:cNvSpPr>
      </xdr:nvSpPr>
      <xdr:spPr>
        <a:xfrm>
          <a:off x="7210425" y="4391025"/>
          <a:ext cx="0" cy="161925"/>
        </a:xfrm>
        <a:prstGeom prst="rect">
          <a:avLst/>
        </a:prstGeom>
        <a:noFill/>
        <a:ln w="1" cmpd="sng">
          <a:noFill/>
        </a:ln>
      </xdr:spPr>
      <xdr:txBody>
        <a:bodyPr vertOverflow="clip" wrap="square" lIns="27432" tIns="18288" rIns="0" bIns="0"/>
        <a:p>
          <a:pPr algn="l">
            <a:defRPr/>
          </a:pPr>
          <a:r>
            <a:rPr lang="en-US" cap="none" sz="650" b="0" i="0" u="none" baseline="0">
              <a:solidFill>
                <a:srgbClr val="000000"/>
              </a:solidFill>
              <a:latin typeface="Arial"/>
              <a:ea typeface="Arial"/>
              <a:cs typeface="Arial"/>
            </a:rPr>
            <a:t>r</a:t>
          </a:r>
        </a:p>
      </xdr:txBody>
    </xdr:sp>
    <xdr:clientData/>
  </xdr:twoCellAnchor>
  <xdr:twoCellAnchor>
    <xdr:from>
      <xdr:col>6</xdr:col>
      <xdr:colOff>0</xdr:colOff>
      <xdr:row>27</xdr:row>
      <xdr:rowOff>19050</xdr:rowOff>
    </xdr:from>
    <xdr:to>
      <xdr:col>6</xdr:col>
      <xdr:colOff>0</xdr:colOff>
      <xdr:row>28</xdr:row>
      <xdr:rowOff>28575</xdr:rowOff>
    </xdr:to>
    <xdr:sp>
      <xdr:nvSpPr>
        <xdr:cNvPr id="4" name="Text 12"/>
        <xdr:cNvSpPr txBox="1">
          <a:spLocks noChangeArrowheads="1"/>
        </xdr:cNvSpPr>
      </xdr:nvSpPr>
      <xdr:spPr>
        <a:xfrm>
          <a:off x="7210425" y="4391025"/>
          <a:ext cx="0" cy="171450"/>
        </a:xfrm>
        <a:prstGeom prst="rect">
          <a:avLst/>
        </a:prstGeom>
        <a:noFill/>
        <a:ln w="1" cmpd="sng">
          <a:noFill/>
        </a:ln>
      </xdr:spPr>
      <xdr:txBody>
        <a:bodyPr vertOverflow="clip" wrap="square" lIns="27432" tIns="18288" rIns="0" bIns="0"/>
        <a:p>
          <a:pPr algn="l">
            <a:defRPr/>
          </a:pPr>
          <a:r>
            <a:rPr lang="en-US" cap="none" sz="650" b="0" i="0" u="none" baseline="0">
              <a:solidFill>
                <a:srgbClr val="000000"/>
              </a:solidFill>
              <a:latin typeface="Arial"/>
              <a:ea typeface="Arial"/>
              <a:cs typeface="Arial"/>
            </a:rPr>
            <a:t>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79"/>
  <sheetViews>
    <sheetView showGridLines="0" tabSelected="1" zoomScalePageLayoutView="0" workbookViewId="0" topLeftCell="A1">
      <selection activeCell="A3" sqref="A3"/>
    </sheetView>
  </sheetViews>
  <sheetFormatPr defaultColWidth="13.421875" defaultRowHeight="12.75" customHeight="1"/>
  <cols>
    <col min="1" max="1" width="44.57421875" style="2" customWidth="1"/>
    <col min="2" max="11" width="12.7109375" style="3" customWidth="1"/>
    <col min="12" max="20" width="12.7109375" style="30" customWidth="1"/>
    <col min="21" max="16384" width="13.421875" style="3" customWidth="1"/>
  </cols>
  <sheetData>
    <row r="1" spans="1:9" ht="12.75" customHeight="1">
      <c r="A1" s="44">
        <v>43123</v>
      </c>
      <c r="I1" s="2"/>
    </row>
    <row r="2" spans="1:21" s="7" customFormat="1" ht="12.75" customHeight="1">
      <c r="A2" s="45" t="s">
        <v>45</v>
      </c>
      <c r="B2" s="5"/>
      <c r="C2" s="5"/>
      <c r="D2" s="5"/>
      <c r="E2" s="5"/>
      <c r="F2" s="5"/>
      <c r="G2" s="6"/>
      <c r="H2" s="6"/>
      <c r="I2" s="4"/>
      <c r="J2" s="4"/>
      <c r="K2" s="4"/>
      <c r="L2" s="4"/>
      <c r="M2" s="4"/>
      <c r="N2" s="4"/>
      <c r="O2" s="4"/>
      <c r="P2" s="4"/>
      <c r="Q2" s="4"/>
      <c r="R2" s="4"/>
      <c r="S2" s="4"/>
      <c r="T2" s="4"/>
      <c r="U2" s="6"/>
    </row>
    <row r="3" spans="1:21" s="10" customFormat="1" ht="12.75" customHeight="1" thickBot="1">
      <c r="A3" s="1"/>
      <c r="B3" s="11"/>
      <c r="C3" s="11"/>
      <c r="D3" s="11"/>
      <c r="E3" s="11"/>
      <c r="F3" s="11"/>
      <c r="G3" s="12"/>
      <c r="H3" s="12"/>
      <c r="I3" s="1"/>
      <c r="J3" s="11"/>
      <c r="K3" s="11"/>
      <c r="L3" s="11"/>
      <c r="M3" s="11"/>
      <c r="N3" s="11"/>
      <c r="O3" s="11"/>
      <c r="P3" s="11"/>
      <c r="Q3" s="11"/>
      <c r="R3" s="11"/>
      <c r="S3" s="11"/>
      <c r="T3" s="11"/>
      <c r="U3" s="9"/>
    </row>
    <row r="4" spans="1:26" s="10" customFormat="1" ht="12.75" customHeight="1" thickTop="1">
      <c r="A4" s="13"/>
      <c r="B4" s="41" t="s">
        <v>1</v>
      </c>
      <c r="C4" s="8"/>
      <c r="D4" s="8"/>
      <c r="E4" s="8"/>
      <c r="F4" s="8"/>
      <c r="G4" s="6"/>
      <c r="H4" s="14"/>
      <c r="I4" s="42"/>
      <c r="J4" s="42"/>
      <c r="K4" s="41" t="s">
        <v>1</v>
      </c>
      <c r="L4" s="42"/>
      <c r="M4" s="42"/>
      <c r="N4" s="42"/>
      <c r="O4" s="42"/>
      <c r="P4" s="42"/>
      <c r="Q4" s="42"/>
      <c r="R4" s="42"/>
      <c r="S4" s="42"/>
      <c r="T4" s="42"/>
      <c r="U4" s="42"/>
      <c r="V4" s="42"/>
      <c r="W4" s="42"/>
      <c r="X4" s="42"/>
      <c r="Y4" s="42"/>
      <c r="Z4" s="42"/>
    </row>
    <row r="5" spans="1:26" s="10" customFormat="1" ht="12.75" customHeight="1">
      <c r="A5" s="13" t="s">
        <v>34</v>
      </c>
      <c r="B5" s="51">
        <v>1975</v>
      </c>
      <c r="C5" s="51">
        <v>1980</v>
      </c>
      <c r="D5" s="51">
        <v>1985</v>
      </c>
      <c r="E5" s="51">
        <v>1990</v>
      </c>
      <c r="F5" s="51">
        <v>1995</v>
      </c>
      <c r="G5" s="57">
        <v>1996</v>
      </c>
      <c r="H5" s="51">
        <v>1997</v>
      </c>
      <c r="I5" s="51">
        <v>1998</v>
      </c>
      <c r="J5" s="57">
        <v>1999</v>
      </c>
      <c r="K5" s="51">
        <v>2000</v>
      </c>
      <c r="L5" s="51">
        <v>2001</v>
      </c>
      <c r="M5" s="51">
        <v>2002</v>
      </c>
      <c r="N5" s="51">
        <v>2003</v>
      </c>
      <c r="O5" s="51">
        <v>2004</v>
      </c>
      <c r="P5" s="51">
        <v>2005</v>
      </c>
      <c r="Q5" s="53">
        <v>2006</v>
      </c>
      <c r="R5" s="53">
        <v>2007</v>
      </c>
      <c r="S5" s="53">
        <v>2008</v>
      </c>
      <c r="T5" s="55">
        <v>2009</v>
      </c>
      <c r="U5" s="55">
        <v>2010</v>
      </c>
      <c r="V5" s="55">
        <v>2011</v>
      </c>
      <c r="W5" s="55">
        <v>2012</v>
      </c>
      <c r="X5" s="55">
        <v>2013</v>
      </c>
      <c r="Y5" s="55">
        <v>2014</v>
      </c>
      <c r="Z5" s="55">
        <v>2015</v>
      </c>
    </row>
    <row r="6" spans="1:26" s="10" customFormat="1" ht="12.75" customHeight="1">
      <c r="A6" s="31"/>
      <c r="B6" s="52"/>
      <c r="C6" s="52"/>
      <c r="D6" s="52"/>
      <c r="E6" s="52"/>
      <c r="F6" s="52"/>
      <c r="G6" s="58"/>
      <c r="H6" s="52"/>
      <c r="I6" s="52"/>
      <c r="J6" s="58"/>
      <c r="K6" s="52"/>
      <c r="L6" s="52"/>
      <c r="M6" s="52"/>
      <c r="N6" s="52"/>
      <c r="O6" s="52"/>
      <c r="P6" s="52"/>
      <c r="Q6" s="54"/>
      <c r="R6" s="54"/>
      <c r="S6" s="54"/>
      <c r="T6" s="56"/>
      <c r="U6" s="56"/>
      <c r="V6" s="56"/>
      <c r="W6" s="56"/>
      <c r="X6" s="56"/>
      <c r="Y6" s="56"/>
      <c r="Z6" s="56"/>
    </row>
    <row r="7" spans="1:26" s="10" customFormat="1" ht="12.75" customHeight="1">
      <c r="A7" s="13"/>
      <c r="B7" s="36"/>
      <c r="C7" s="36"/>
      <c r="D7" s="36"/>
      <c r="E7" s="36"/>
      <c r="F7" s="37"/>
      <c r="G7" s="38"/>
      <c r="H7" s="38"/>
      <c r="I7" s="38"/>
      <c r="J7" s="38"/>
      <c r="K7" s="38"/>
      <c r="L7" s="39"/>
      <c r="M7" s="38"/>
      <c r="N7" s="38"/>
      <c r="O7" s="38"/>
      <c r="P7" s="38"/>
      <c r="Q7" s="40"/>
      <c r="R7" s="40"/>
      <c r="S7" s="40"/>
      <c r="T7" s="40"/>
      <c r="U7" s="40"/>
      <c r="V7" s="40"/>
      <c r="W7" s="40"/>
      <c r="X7" s="40"/>
      <c r="Y7" s="40"/>
      <c r="Z7" s="40"/>
    </row>
    <row r="8" spans="1:26" s="10" customFormat="1" ht="12.75" customHeight="1">
      <c r="A8" s="32" t="s">
        <v>2</v>
      </c>
      <c r="B8" s="20">
        <f aca="true" t="shared" si="0" ref="B8:G8">+B9+B16</f>
        <v>84026800</v>
      </c>
      <c r="C8" s="20">
        <f t="shared" si="0"/>
        <v>93196100</v>
      </c>
      <c r="D8" s="20">
        <f t="shared" si="0"/>
        <v>99704200</v>
      </c>
      <c r="E8" s="20">
        <f t="shared" si="0"/>
        <v>112596000</v>
      </c>
      <c r="F8" s="20">
        <f t="shared" si="0"/>
        <v>116466900</v>
      </c>
      <c r="G8" s="20">
        <f t="shared" si="0"/>
        <v>118784000</v>
      </c>
      <c r="H8" s="20">
        <f>SUM(H9+H16)</f>
        <v>120781700</v>
      </c>
      <c r="I8" s="20">
        <v>123049600</v>
      </c>
      <c r="J8" s="21">
        <v>125389700</v>
      </c>
      <c r="K8" s="20">
        <v>127657400</v>
      </c>
      <c r="L8" s="20">
        <v>130094300</v>
      </c>
      <c r="M8" s="21">
        <v>130977500</v>
      </c>
      <c r="N8" s="21">
        <v>130836700</v>
      </c>
      <c r="O8" s="21">
        <v>131297500</v>
      </c>
      <c r="P8" s="21">
        <v>133023100</v>
      </c>
      <c r="Q8" s="21">
        <v>135197400</v>
      </c>
      <c r="R8" s="21">
        <v>138471400</v>
      </c>
      <c r="S8" s="21">
        <v>154709300</v>
      </c>
      <c r="T8" s="21">
        <v>143525700</v>
      </c>
      <c r="U8" s="21">
        <v>141458800</v>
      </c>
      <c r="V8" s="21">
        <v>144002400</v>
      </c>
      <c r="W8" s="21">
        <v>146492900</v>
      </c>
      <c r="X8" s="21">
        <v>145851800</v>
      </c>
      <c r="Y8" s="21">
        <v>147520400</v>
      </c>
      <c r="Z8" s="21">
        <v>148649900</v>
      </c>
    </row>
    <row r="9" spans="1:26" s="10" customFormat="1" ht="12.75" customHeight="1">
      <c r="A9" s="33" t="s">
        <v>3</v>
      </c>
      <c r="B9" s="16">
        <v>83913100</v>
      </c>
      <c r="C9" s="16">
        <v>93052300</v>
      </c>
      <c r="D9" s="16">
        <v>99528900</v>
      </c>
      <c r="E9" s="16">
        <v>112305000</v>
      </c>
      <c r="F9" s="16">
        <v>116059700</v>
      </c>
      <c r="G9" s="16">
        <v>118362500</v>
      </c>
      <c r="H9" s="16">
        <v>120342500</v>
      </c>
      <c r="I9" s="16">
        <v>122546900</v>
      </c>
      <c r="J9" s="17">
        <v>124887100</v>
      </c>
      <c r="K9" s="16">
        <v>127097200</v>
      </c>
      <c r="L9" s="16">
        <v>129444900</v>
      </c>
      <c r="M9" s="17">
        <v>130341200</v>
      </c>
      <c r="N9" s="17">
        <v>130134300</v>
      </c>
      <c r="O9" s="17">
        <v>130576900</v>
      </c>
      <c r="P9" s="17">
        <v>132275800</v>
      </c>
      <c r="Q9" s="17">
        <v>134421400</v>
      </c>
      <c r="R9" s="17">
        <v>137725300</v>
      </c>
      <c r="S9" s="17">
        <v>153832000</v>
      </c>
      <c r="T9" s="17">
        <v>142580800</v>
      </c>
      <c r="U9" s="17">
        <v>140599300</v>
      </c>
      <c r="V9" s="17">
        <v>143173200</v>
      </c>
      <c r="W9" s="17">
        <v>145601200</v>
      </c>
      <c r="X9" s="17">
        <v>145021100</v>
      </c>
      <c r="Y9" s="17">
        <v>146660100</v>
      </c>
      <c r="Z9" s="17">
        <v>147777400</v>
      </c>
    </row>
    <row r="10" spans="1:26" s="18" customFormat="1" ht="12.75" customHeight="1">
      <c r="A10" s="33" t="s">
        <v>18</v>
      </c>
      <c r="B10" s="16">
        <v>83913100</v>
      </c>
      <c r="C10" s="16">
        <v>93052300</v>
      </c>
      <c r="D10" s="16">
        <v>99528900</v>
      </c>
      <c r="E10" s="16">
        <v>108100900</v>
      </c>
      <c r="F10" s="16">
        <v>104252800</v>
      </c>
      <c r="G10" s="16">
        <v>103394100</v>
      </c>
      <c r="H10" s="16">
        <v>101206800</v>
      </c>
      <c r="I10" s="16">
        <v>97966600</v>
      </c>
      <c r="J10" s="17">
        <v>95557600</v>
      </c>
      <c r="K10" s="16">
        <v>91695100</v>
      </c>
      <c r="L10" s="16">
        <v>89238100</v>
      </c>
      <c r="M10" s="17">
        <v>83505100</v>
      </c>
      <c r="N10" s="17">
        <v>77265300</v>
      </c>
      <c r="O10" s="17">
        <v>69148600</v>
      </c>
      <c r="P10" s="17">
        <v>63811900</v>
      </c>
      <c r="Q10" s="17">
        <v>61181900</v>
      </c>
      <c r="R10" s="17">
        <v>57863200</v>
      </c>
      <c r="S10" s="17">
        <v>64059500</v>
      </c>
      <c r="T10" s="17">
        <v>47222500</v>
      </c>
      <c r="U10" s="17">
        <v>42001100</v>
      </c>
      <c r="V10" s="17">
        <v>31250500</v>
      </c>
      <c r="W10" s="17">
        <v>26816500</v>
      </c>
      <c r="X10" s="17">
        <v>23810700</v>
      </c>
      <c r="Y10" s="17">
        <v>21948700</v>
      </c>
      <c r="Z10" s="17">
        <v>20037300</v>
      </c>
    </row>
    <row r="11" spans="1:26" s="19" customFormat="1" ht="12.75" customHeight="1">
      <c r="A11" s="33" t="s">
        <v>19</v>
      </c>
      <c r="B11" s="16" t="s">
        <v>33</v>
      </c>
      <c r="C11" s="16" t="s">
        <v>33</v>
      </c>
      <c r="D11" s="16" t="s">
        <v>33</v>
      </c>
      <c r="E11" s="16">
        <v>4204200</v>
      </c>
      <c r="F11" s="16">
        <v>11806900</v>
      </c>
      <c r="G11" s="16">
        <v>14968400</v>
      </c>
      <c r="H11" s="16">
        <v>19135700</v>
      </c>
      <c r="I11" s="16">
        <v>24580300</v>
      </c>
      <c r="J11" s="17">
        <v>29329500</v>
      </c>
      <c r="K11" s="16">
        <v>35402200</v>
      </c>
      <c r="L11" s="16">
        <v>40206800</v>
      </c>
      <c r="M11" s="17">
        <v>46836100</v>
      </c>
      <c r="N11" s="17">
        <v>52869000</v>
      </c>
      <c r="O11" s="17">
        <v>61428300</v>
      </c>
      <c r="P11" s="17">
        <v>68463900</v>
      </c>
      <c r="Q11" s="17">
        <v>73239500</v>
      </c>
      <c r="R11" s="17">
        <v>79862100</v>
      </c>
      <c r="S11" s="17">
        <v>89772600</v>
      </c>
      <c r="T11" s="17">
        <v>95358300</v>
      </c>
      <c r="U11" s="17">
        <v>98598100</v>
      </c>
      <c r="V11" s="17">
        <v>111922700</v>
      </c>
      <c r="W11" s="17">
        <v>118784700</v>
      </c>
      <c r="X11" s="17">
        <v>121210400</v>
      </c>
      <c r="Y11" s="17">
        <v>124711500</v>
      </c>
      <c r="Z11" s="17">
        <v>127740100</v>
      </c>
    </row>
    <row r="12" spans="1:26" s="19" customFormat="1" ht="12.75" customHeight="1">
      <c r="A12" s="33" t="s">
        <v>20</v>
      </c>
      <c r="B12" s="16">
        <v>10073100</v>
      </c>
      <c r="C12" s="16">
        <v>11402900</v>
      </c>
      <c r="D12" s="16">
        <v>14136800</v>
      </c>
      <c r="E12" s="16">
        <v>16170200</v>
      </c>
      <c r="F12" s="16">
        <v>18058600</v>
      </c>
      <c r="G12" s="16">
        <v>18301500</v>
      </c>
      <c r="H12" s="16">
        <v>18823400</v>
      </c>
      <c r="I12" s="16">
        <v>19031300</v>
      </c>
      <c r="J12" s="17">
        <v>19176200</v>
      </c>
      <c r="K12" s="16">
        <v>19350400</v>
      </c>
      <c r="L12" s="16">
        <v>19664500</v>
      </c>
      <c r="M12" s="17">
        <v>20072000</v>
      </c>
      <c r="N12" s="17">
        <v>20658500</v>
      </c>
      <c r="O12" s="17">
        <v>21475200</v>
      </c>
      <c r="P12" s="17">
        <v>22315700</v>
      </c>
      <c r="Q12" s="17">
        <v>23205700</v>
      </c>
      <c r="R12" s="17">
        <v>23846600</v>
      </c>
      <c r="S12" s="17">
        <v>24943400</v>
      </c>
      <c r="T12" s="17">
        <v>24401000</v>
      </c>
      <c r="U12" s="17">
        <v>24434500</v>
      </c>
      <c r="V12" s="17">
        <v>24766800</v>
      </c>
      <c r="W12" s="17">
        <v>25152400</v>
      </c>
      <c r="X12" s="17">
        <v>25295600</v>
      </c>
      <c r="Y12" s="17">
        <v>25704300</v>
      </c>
      <c r="Z12" s="17">
        <v>26167400</v>
      </c>
    </row>
    <row r="13" spans="1:26" s="19" customFormat="1" ht="12.75" customHeight="1">
      <c r="A13" s="33" t="s">
        <v>21</v>
      </c>
      <c r="B13" s="16">
        <v>7439000</v>
      </c>
      <c r="C13" s="16">
        <v>8944300</v>
      </c>
      <c r="D13" s="16">
        <v>11767300</v>
      </c>
      <c r="E13" s="16">
        <v>14149000</v>
      </c>
      <c r="F13" s="16">
        <v>16157000</v>
      </c>
      <c r="G13" s="16">
        <v>16431100</v>
      </c>
      <c r="H13" s="16">
        <v>16952600</v>
      </c>
      <c r="I13" s="16">
        <v>17183700</v>
      </c>
      <c r="J13" s="17">
        <v>17377100</v>
      </c>
      <c r="K13" s="16">
        <v>17570500</v>
      </c>
      <c r="L13" s="16">
        <v>17904900</v>
      </c>
      <c r="M13" s="17">
        <v>18336500</v>
      </c>
      <c r="N13" s="17">
        <v>18944500</v>
      </c>
      <c r="O13" s="17">
        <v>19770600</v>
      </c>
      <c r="P13" s="17">
        <v>20627100</v>
      </c>
      <c r="Q13" s="17">
        <v>21526700</v>
      </c>
      <c r="R13" s="17">
        <v>22176700</v>
      </c>
      <c r="S13" s="17">
        <v>22917000</v>
      </c>
      <c r="T13" s="17">
        <v>22410600</v>
      </c>
      <c r="U13" s="17">
        <v>22471200</v>
      </c>
      <c r="V13" s="17">
        <v>22817900</v>
      </c>
      <c r="W13" s="17">
        <v>23214700</v>
      </c>
      <c r="X13" s="17">
        <v>23395600</v>
      </c>
      <c r="Y13" s="17">
        <v>23822600</v>
      </c>
      <c r="Z13" s="17">
        <v>24304700</v>
      </c>
    </row>
    <row r="14" spans="1:26" s="19" customFormat="1" ht="12.75" customHeight="1">
      <c r="A14" s="33" t="s">
        <v>22</v>
      </c>
      <c r="B14" s="16">
        <v>2634200</v>
      </c>
      <c r="C14" s="16">
        <v>2458600</v>
      </c>
      <c r="D14" s="16">
        <v>2369400</v>
      </c>
      <c r="E14" s="16">
        <v>2021300</v>
      </c>
      <c r="F14" s="16">
        <v>1901600</v>
      </c>
      <c r="G14" s="16">
        <v>1870400</v>
      </c>
      <c r="H14" s="16">
        <v>1870900</v>
      </c>
      <c r="I14" s="16">
        <v>1847600</v>
      </c>
      <c r="J14" s="17">
        <v>1799200</v>
      </c>
      <c r="K14" s="16">
        <v>1779900</v>
      </c>
      <c r="L14" s="16">
        <v>1759600</v>
      </c>
      <c r="M14" s="17">
        <v>1735500</v>
      </c>
      <c r="N14" s="17">
        <v>1713900</v>
      </c>
      <c r="O14" s="17">
        <v>1704700</v>
      </c>
      <c r="P14" s="17">
        <v>1688600</v>
      </c>
      <c r="Q14" s="17">
        <v>1679000</v>
      </c>
      <c r="R14" s="17">
        <v>1669900</v>
      </c>
      <c r="S14" s="17">
        <v>2026300</v>
      </c>
      <c r="T14" s="17">
        <v>1990400</v>
      </c>
      <c r="U14" s="17">
        <v>1963300</v>
      </c>
      <c r="V14" s="17">
        <v>1948900</v>
      </c>
      <c r="W14" s="17">
        <v>1937700</v>
      </c>
      <c r="X14" s="17">
        <v>1900000</v>
      </c>
      <c r="Y14" s="17">
        <v>1881700</v>
      </c>
      <c r="Z14" s="17">
        <v>1862700</v>
      </c>
    </row>
    <row r="15" spans="1:26" s="19" customFormat="1" ht="12.75" customHeight="1">
      <c r="A15" s="33" t="s">
        <v>23</v>
      </c>
      <c r="B15" s="16">
        <f>+B9-B12</f>
        <v>73840000</v>
      </c>
      <c r="C15" s="16">
        <f>+C9-C12</f>
        <v>81649400</v>
      </c>
      <c r="D15" s="16">
        <f>+D9-D12</f>
        <v>85392100</v>
      </c>
      <c r="E15" s="16">
        <f>+E9-E12</f>
        <v>96134800</v>
      </c>
      <c r="F15" s="16">
        <v>98001100</v>
      </c>
      <c r="G15" s="16">
        <v>100061000</v>
      </c>
      <c r="H15" s="16">
        <v>101519000</v>
      </c>
      <c r="I15" s="16">
        <v>103515700</v>
      </c>
      <c r="J15" s="17">
        <v>105710900</v>
      </c>
      <c r="K15" s="16">
        <v>107746800</v>
      </c>
      <c r="L15" s="16">
        <v>109780500</v>
      </c>
      <c r="M15" s="17">
        <v>110269100</v>
      </c>
      <c r="N15" s="17">
        <v>109475800</v>
      </c>
      <c r="O15" s="17">
        <v>109101600</v>
      </c>
      <c r="P15" s="17">
        <v>109960100</v>
      </c>
      <c r="Q15" s="17">
        <v>111215700</v>
      </c>
      <c r="R15" s="17">
        <v>113878700</v>
      </c>
      <c r="S15" s="17">
        <v>128888600</v>
      </c>
      <c r="T15" s="17">
        <v>118179800</v>
      </c>
      <c r="U15" s="17">
        <v>116164800</v>
      </c>
      <c r="V15" s="17">
        <v>118406400</v>
      </c>
      <c r="W15" s="17">
        <v>120448800</v>
      </c>
      <c r="X15" s="17">
        <v>119725500</v>
      </c>
      <c r="Y15" s="17">
        <v>120955800</v>
      </c>
      <c r="Z15" s="17">
        <v>121610000</v>
      </c>
    </row>
    <row r="16" spans="1:26" s="19" customFormat="1" ht="12.75" customHeight="1">
      <c r="A16" s="33" t="s">
        <v>4</v>
      </c>
      <c r="B16" s="16">
        <v>113700</v>
      </c>
      <c r="C16" s="16">
        <v>143800</v>
      </c>
      <c r="D16" s="16">
        <v>175300</v>
      </c>
      <c r="E16" s="16">
        <v>291000</v>
      </c>
      <c r="F16" s="16">
        <v>407200</v>
      </c>
      <c r="G16" s="16">
        <v>421500</v>
      </c>
      <c r="H16" s="16">
        <v>439200</v>
      </c>
      <c r="I16" s="16">
        <v>502700</v>
      </c>
      <c r="J16" s="17">
        <v>502500</v>
      </c>
      <c r="K16" s="16">
        <v>560200</v>
      </c>
      <c r="L16" s="16">
        <v>649300</v>
      </c>
      <c r="M16" s="17">
        <v>636400</v>
      </c>
      <c r="N16" s="17">
        <v>702400</v>
      </c>
      <c r="O16" s="17">
        <v>720700</v>
      </c>
      <c r="P16" s="17">
        <v>747300</v>
      </c>
      <c r="Q16" s="17">
        <v>776000</v>
      </c>
      <c r="R16" s="17">
        <v>746100</v>
      </c>
      <c r="S16" s="17">
        <v>877300</v>
      </c>
      <c r="T16" s="17">
        <v>944900</v>
      </c>
      <c r="U16" s="17">
        <v>859500</v>
      </c>
      <c r="V16" s="17">
        <v>829200</v>
      </c>
      <c r="W16" s="17">
        <v>891700</v>
      </c>
      <c r="X16" s="17">
        <v>830700</v>
      </c>
      <c r="Y16" s="17">
        <v>860300</v>
      </c>
      <c r="Z16" s="17">
        <v>872500</v>
      </c>
    </row>
    <row r="17" spans="1:26" s="19" customFormat="1" ht="12.75" customHeight="1">
      <c r="A17" s="32" t="s">
        <v>5</v>
      </c>
      <c r="B17" s="20">
        <v>2132800</v>
      </c>
      <c r="C17" s="20">
        <v>2675700</v>
      </c>
      <c r="D17" s="20">
        <f>SUM(D18:D21)</f>
        <v>3437300</v>
      </c>
      <c r="E17" s="20">
        <f>SUM(E18:E21)</f>
        <v>4319500</v>
      </c>
      <c r="F17" s="20">
        <f>SUM(F18:F21)</f>
        <v>4817900</v>
      </c>
      <c r="G17" s="20">
        <f>SUM(G18:G21)</f>
        <v>5005400</v>
      </c>
      <c r="H17" s="20">
        <f>SUM(H18:H21)</f>
        <v>5149100</v>
      </c>
      <c r="I17" s="20">
        <v>5241200</v>
      </c>
      <c r="J17" s="21">
        <v>5398300</v>
      </c>
      <c r="K17" s="20">
        <v>5469600</v>
      </c>
      <c r="L17" s="20">
        <v>5561300</v>
      </c>
      <c r="M17" s="21">
        <v>5738800</v>
      </c>
      <c r="N17" s="21">
        <v>5919600</v>
      </c>
      <c r="O17" s="21">
        <v>6018300</v>
      </c>
      <c r="P17" s="21">
        <v>6164600</v>
      </c>
      <c r="Q17" s="21">
        <v>6358100</v>
      </c>
      <c r="R17" s="21">
        <v>6623900</v>
      </c>
      <c r="S17" s="21">
        <v>6867800</v>
      </c>
      <c r="T17" s="21">
        <v>6785500</v>
      </c>
      <c r="U17" s="21">
        <v>6708700</v>
      </c>
      <c r="V17" s="21">
        <v>6702900</v>
      </c>
      <c r="W17" s="21">
        <v>6672200</v>
      </c>
      <c r="X17" s="21">
        <v>6686100</v>
      </c>
      <c r="Y17" s="21">
        <v>6767400</v>
      </c>
      <c r="Z17" s="21">
        <v>6823400</v>
      </c>
    </row>
    <row r="18" spans="1:26" s="19" customFormat="1" ht="12.75" customHeight="1">
      <c r="A18" s="33" t="s">
        <v>14</v>
      </c>
      <c r="B18" s="22">
        <v>1762900</v>
      </c>
      <c r="C18" s="22">
        <v>2115500</v>
      </c>
      <c r="D18" s="22">
        <v>2432300</v>
      </c>
      <c r="E18" s="22">
        <v>2334600</v>
      </c>
      <c r="F18" s="22">
        <v>2197000</v>
      </c>
      <c r="G18" s="22">
        <v>2240800</v>
      </c>
      <c r="H18" s="22">
        <v>2249900</v>
      </c>
      <c r="I18" s="22">
        <v>2207600</v>
      </c>
      <c r="J18" s="23">
        <v>2202400</v>
      </c>
      <c r="K18" s="22">
        <v>2161700</v>
      </c>
      <c r="L18" s="22">
        <v>2128700</v>
      </c>
      <c r="M18" s="23">
        <v>2131900</v>
      </c>
      <c r="N18" s="23">
        <v>2119000</v>
      </c>
      <c r="O18" s="23">
        <v>2066800</v>
      </c>
      <c r="P18" s="23">
        <v>2012700</v>
      </c>
      <c r="Q18" s="23">
        <v>2009500</v>
      </c>
      <c r="R18" s="23">
        <v>2017300</v>
      </c>
      <c r="S18" s="23">
        <v>2145700</v>
      </c>
      <c r="T18" s="23">
        <v>2063300</v>
      </c>
      <c r="U18" s="23">
        <v>1961700</v>
      </c>
      <c r="V18" s="23">
        <v>1927500</v>
      </c>
      <c r="W18" s="23">
        <v>1881500</v>
      </c>
      <c r="X18" s="23">
        <v>1842700</v>
      </c>
      <c r="Y18" s="23">
        <v>1827600</v>
      </c>
      <c r="Z18" s="23">
        <v>1794200</v>
      </c>
    </row>
    <row r="19" spans="1:26" s="24" customFormat="1" ht="12.75" customHeight="1">
      <c r="A19" s="33" t="s">
        <v>24</v>
      </c>
      <c r="B19" s="16" t="s">
        <v>33</v>
      </c>
      <c r="C19" s="16" t="s">
        <v>33</v>
      </c>
      <c r="D19" s="16">
        <v>199700</v>
      </c>
      <c r="E19" s="16">
        <v>332000</v>
      </c>
      <c r="F19" s="16">
        <v>319100</v>
      </c>
      <c r="G19" s="16">
        <v>328000</v>
      </c>
      <c r="H19" s="16">
        <v>293700</v>
      </c>
      <c r="I19" s="16">
        <v>272500</v>
      </c>
      <c r="J19" s="17">
        <v>260800</v>
      </c>
      <c r="K19" s="16">
        <v>245500</v>
      </c>
      <c r="L19" s="16">
        <v>235800</v>
      </c>
      <c r="M19" s="17">
        <v>229700</v>
      </c>
      <c r="N19" s="17">
        <v>225300</v>
      </c>
      <c r="O19" s="17">
        <v>214700</v>
      </c>
      <c r="P19" s="17">
        <v>210900</v>
      </c>
      <c r="Q19" s="17">
        <v>196100</v>
      </c>
      <c r="R19" s="17">
        <v>186700</v>
      </c>
      <c r="S19" s="17">
        <v>39500</v>
      </c>
      <c r="T19" s="17">
        <v>11600</v>
      </c>
      <c r="U19" s="17">
        <v>100</v>
      </c>
      <c r="V19" s="59">
        <v>0</v>
      </c>
      <c r="W19" s="59">
        <v>0</v>
      </c>
      <c r="X19" s="59">
        <v>0</v>
      </c>
      <c r="Y19" s="59">
        <v>0</v>
      </c>
      <c r="Z19" s="59">
        <v>0</v>
      </c>
    </row>
    <row r="20" spans="1:26" s="7" customFormat="1" ht="12.75" customHeight="1">
      <c r="A20" s="33" t="s">
        <v>25</v>
      </c>
      <c r="B20" s="16">
        <v>367200</v>
      </c>
      <c r="C20" s="16">
        <v>528100</v>
      </c>
      <c r="D20" s="16">
        <v>736900</v>
      </c>
      <c r="E20" s="16">
        <v>1536100</v>
      </c>
      <c r="F20" s="16">
        <v>2161000</v>
      </c>
      <c r="G20" s="16">
        <v>2290900</v>
      </c>
      <c r="H20" s="16">
        <v>2449900</v>
      </c>
      <c r="I20" s="16">
        <v>2599800</v>
      </c>
      <c r="J20" s="17">
        <v>2767000</v>
      </c>
      <c r="K20" s="16">
        <v>2887100</v>
      </c>
      <c r="L20" s="16">
        <v>3022600</v>
      </c>
      <c r="M20" s="17">
        <v>3191100</v>
      </c>
      <c r="N20" s="17">
        <v>3369100</v>
      </c>
      <c r="O20" s="17">
        <v>3523900</v>
      </c>
      <c r="P20" s="17">
        <v>3715200</v>
      </c>
      <c r="Q20" s="17">
        <v>3909700</v>
      </c>
      <c r="R20" s="17">
        <v>4155800</v>
      </c>
      <c r="S20" s="17">
        <v>4390900</v>
      </c>
      <c r="T20" s="17">
        <v>4414700</v>
      </c>
      <c r="U20" s="17">
        <v>4444200</v>
      </c>
      <c r="V20" s="17">
        <v>4469300</v>
      </c>
      <c r="W20" s="17">
        <v>4476300</v>
      </c>
      <c r="X20" s="17">
        <v>4518800</v>
      </c>
      <c r="Y20" s="17">
        <v>4605800</v>
      </c>
      <c r="Z20" s="17">
        <v>4688700</v>
      </c>
    </row>
    <row r="21" spans="1:26" s="19" customFormat="1" ht="12.75" customHeight="1">
      <c r="A21" s="33" t="s">
        <v>15</v>
      </c>
      <c r="B21" s="16">
        <v>2600</v>
      </c>
      <c r="C21" s="16">
        <v>32100</v>
      </c>
      <c r="D21" s="16">
        <v>68400</v>
      </c>
      <c r="E21" s="16">
        <v>116800</v>
      </c>
      <c r="F21" s="16">
        <v>140800</v>
      </c>
      <c r="G21" s="16">
        <v>145700</v>
      </c>
      <c r="H21" s="16">
        <v>155600</v>
      </c>
      <c r="I21" s="16">
        <v>161300</v>
      </c>
      <c r="J21" s="17">
        <v>168100</v>
      </c>
      <c r="K21" s="16">
        <v>175300</v>
      </c>
      <c r="L21" s="16">
        <v>174200</v>
      </c>
      <c r="M21" s="17">
        <v>186200</v>
      </c>
      <c r="N21" s="17">
        <v>206200</v>
      </c>
      <c r="O21" s="17">
        <v>212800</v>
      </c>
      <c r="P21" s="17">
        <v>225700</v>
      </c>
      <c r="Q21" s="17">
        <v>242800</v>
      </c>
      <c r="R21" s="17">
        <v>264200</v>
      </c>
      <c r="S21" s="17">
        <v>291700</v>
      </c>
      <c r="T21" s="17">
        <v>295900</v>
      </c>
      <c r="U21" s="17">
        <v>302700</v>
      </c>
      <c r="V21" s="17">
        <v>306100</v>
      </c>
      <c r="W21" s="17">
        <v>314400</v>
      </c>
      <c r="X21" s="17">
        <v>324600</v>
      </c>
      <c r="Y21" s="17">
        <v>334000</v>
      </c>
      <c r="Z21" s="17">
        <v>340500</v>
      </c>
    </row>
    <row r="22" spans="1:26" s="19" customFormat="1" ht="12.75" customHeight="1">
      <c r="A22" s="32" t="s">
        <v>6</v>
      </c>
      <c r="B22" s="20">
        <v>1132800</v>
      </c>
      <c r="C22" s="20">
        <v>1401600</v>
      </c>
      <c r="D22" s="20">
        <v>1755300</v>
      </c>
      <c r="E22" s="20">
        <v>1750900</v>
      </c>
      <c r="F22" s="20">
        <v>1580300</v>
      </c>
      <c r="G22" s="20">
        <v>1678800</v>
      </c>
      <c r="H22" s="20">
        <v>1755400</v>
      </c>
      <c r="I22" s="20">
        <v>1861000</v>
      </c>
      <c r="J22" s="21">
        <v>1974700</v>
      </c>
      <c r="K22" s="20">
        <v>2066800</v>
      </c>
      <c r="L22" s="20">
        <v>2165000</v>
      </c>
      <c r="M22" s="21">
        <v>2271800</v>
      </c>
      <c r="N22" s="21">
        <v>2405400</v>
      </c>
      <c r="O22" s="21">
        <v>2546400</v>
      </c>
      <c r="P22" s="21">
        <v>2720300</v>
      </c>
      <c r="Q22" s="21">
        <v>2934600</v>
      </c>
      <c r="R22" s="21">
        <v>3147000</v>
      </c>
      <c r="S22" s="21">
        <v>3348800</v>
      </c>
      <c r="T22" s="21">
        <v>3423600</v>
      </c>
      <c r="U22" s="21">
        <v>3434900</v>
      </c>
      <c r="V22" s="21">
        <v>3524800</v>
      </c>
      <c r="W22" s="21">
        <v>3550100</v>
      </c>
      <c r="X22" s="21">
        <v>3649400</v>
      </c>
      <c r="Y22" s="21">
        <v>3766600</v>
      </c>
      <c r="Z22" s="21">
        <v>3862700</v>
      </c>
    </row>
    <row r="23" spans="1:26" s="19" customFormat="1" ht="12.75" customHeight="1">
      <c r="A23" s="32" t="s">
        <v>7</v>
      </c>
      <c r="B23" s="20">
        <v>1564200</v>
      </c>
      <c r="C23" s="20">
        <v>1881800</v>
      </c>
      <c r="D23" s="20">
        <v>2125000</v>
      </c>
      <c r="E23" s="20">
        <v>2680900</v>
      </c>
      <c r="F23" s="20">
        <v>3190900</v>
      </c>
      <c r="G23" s="20">
        <v>3266800</v>
      </c>
      <c r="H23" s="20">
        <v>3314700</v>
      </c>
      <c r="I23" s="20">
        <v>3397600</v>
      </c>
      <c r="J23" s="21">
        <v>3403300</v>
      </c>
      <c r="K23" s="20">
        <v>3528900</v>
      </c>
      <c r="L23" s="20">
        <v>3918900</v>
      </c>
      <c r="M23" s="21">
        <v>3658000</v>
      </c>
      <c r="N23" s="21">
        <v>3705000</v>
      </c>
      <c r="O23" s="21">
        <v>3722400</v>
      </c>
      <c r="P23" s="21">
        <v>3698600</v>
      </c>
      <c r="Q23" s="21">
        <v>3751400</v>
      </c>
      <c r="R23" s="21">
        <v>3729800</v>
      </c>
      <c r="S23" s="21">
        <v>3110600</v>
      </c>
      <c r="T23" s="21">
        <v>3095900</v>
      </c>
      <c r="U23" s="21">
        <v>3051400</v>
      </c>
      <c r="V23" s="21">
        <v>3036900</v>
      </c>
      <c r="W23" s="21">
        <v>3047700</v>
      </c>
      <c r="X23" s="21">
        <v>3178800</v>
      </c>
      <c r="Y23" s="21">
        <v>3215900</v>
      </c>
      <c r="Z23" s="21">
        <v>3174900</v>
      </c>
    </row>
    <row r="24" spans="1:26" s="24" customFormat="1" ht="12.75" customHeight="1">
      <c r="A24" s="15" t="s">
        <v>30</v>
      </c>
      <c r="B24" s="20"/>
      <c r="C24" s="20"/>
      <c r="D24" s="20"/>
      <c r="E24" s="20"/>
      <c r="F24" s="20"/>
      <c r="G24" s="20"/>
      <c r="H24" s="20"/>
      <c r="I24" s="20"/>
      <c r="J24" s="21"/>
      <c r="K24" s="20"/>
      <c r="L24" s="20"/>
      <c r="M24" s="21"/>
      <c r="N24" s="21"/>
      <c r="O24" s="21"/>
      <c r="P24" s="21"/>
      <c r="Q24" s="21"/>
      <c r="R24" s="21"/>
      <c r="S24" s="21"/>
      <c r="T24" s="21"/>
      <c r="U24" s="21"/>
      <c r="V24" s="21"/>
      <c r="W24" s="21"/>
      <c r="X24" s="21"/>
      <c r="Y24" s="21"/>
      <c r="Z24" s="21"/>
    </row>
    <row r="25" spans="1:26" s="24" customFormat="1" ht="12.75" customHeight="1">
      <c r="A25" s="34" t="s">
        <v>31</v>
      </c>
      <c r="B25" s="20">
        <v>225800</v>
      </c>
      <c r="C25" s="20">
        <v>147300</v>
      </c>
      <c r="D25" s="20">
        <v>80800</v>
      </c>
      <c r="E25" s="20">
        <v>60800</v>
      </c>
      <c r="F25" s="20">
        <v>81400</v>
      </c>
      <c r="G25" s="20">
        <v>90600</v>
      </c>
      <c r="H25" s="20">
        <v>102200</v>
      </c>
      <c r="I25" s="20">
        <v>110100</v>
      </c>
      <c r="J25" s="21">
        <v>116400</v>
      </c>
      <c r="K25" s="20">
        <v>123600</v>
      </c>
      <c r="L25" s="20">
        <v>122400</v>
      </c>
      <c r="M25" s="21">
        <v>114000</v>
      </c>
      <c r="N25" s="21">
        <v>87100</v>
      </c>
      <c r="O25" s="21">
        <v>74200</v>
      </c>
      <c r="P25" s="21">
        <v>54900</v>
      </c>
      <c r="Q25" s="21">
        <v>60000</v>
      </c>
      <c r="R25" s="21">
        <v>47300</v>
      </c>
      <c r="S25" s="21">
        <v>48300</v>
      </c>
      <c r="T25" s="21">
        <v>42400</v>
      </c>
      <c r="U25" s="21">
        <v>23000</v>
      </c>
      <c r="V25" s="21">
        <v>12600</v>
      </c>
      <c r="W25" s="21">
        <v>28100</v>
      </c>
      <c r="X25" s="21">
        <v>33700</v>
      </c>
      <c r="Y25" s="21">
        <v>35600</v>
      </c>
      <c r="Z25" s="21">
        <v>36100</v>
      </c>
    </row>
    <row r="26" spans="1:26" s="24" customFormat="1" ht="12.75" customHeight="1">
      <c r="A26" s="32" t="s">
        <v>8</v>
      </c>
      <c r="B26" s="20">
        <v>273200</v>
      </c>
      <c r="C26" s="20">
        <v>214800</v>
      </c>
      <c r="D26" s="20">
        <v>97700</v>
      </c>
      <c r="E26" s="20">
        <v>147700</v>
      </c>
      <c r="F26" s="20">
        <v>216200</v>
      </c>
      <c r="G26" s="20">
        <v>232000</v>
      </c>
      <c r="H26" s="20">
        <v>255600</v>
      </c>
      <c r="I26" s="20">
        <v>261200</v>
      </c>
      <c r="J26" s="21">
        <v>291900</v>
      </c>
      <c r="K26" s="20">
        <v>308600</v>
      </c>
      <c r="L26" s="20">
        <v>303800</v>
      </c>
      <c r="M26" s="21">
        <v>282600</v>
      </c>
      <c r="N26" s="21">
        <v>284900</v>
      </c>
      <c r="O26" s="21">
        <v>262200</v>
      </c>
      <c r="P26" s="21">
        <v>265500</v>
      </c>
      <c r="Q26" s="21">
        <v>264300</v>
      </c>
      <c r="R26" s="21">
        <v>255100</v>
      </c>
      <c r="S26" s="21">
        <v>257000</v>
      </c>
      <c r="T26" s="21">
        <v>238900</v>
      </c>
      <c r="U26" s="21">
        <v>226200</v>
      </c>
      <c r="V26" s="21">
        <v>223100</v>
      </c>
      <c r="W26" s="21">
        <v>260400</v>
      </c>
      <c r="X26" s="21">
        <v>371700</v>
      </c>
      <c r="Y26" s="21">
        <v>267600</v>
      </c>
      <c r="Z26" s="21">
        <v>238300</v>
      </c>
    </row>
    <row r="27" spans="1:26" s="24" customFormat="1" ht="12.75" customHeight="1">
      <c r="A27" s="32" t="s">
        <v>9</v>
      </c>
      <c r="B27" s="20">
        <v>403800</v>
      </c>
      <c r="C27" s="20">
        <v>442600</v>
      </c>
      <c r="D27" s="20">
        <v>454100</v>
      </c>
      <c r="E27" s="20">
        <v>487400</v>
      </c>
      <c r="F27" s="20">
        <f>SUM(F28:F31)</f>
        <v>572600</v>
      </c>
      <c r="G27" s="20">
        <f>SUM(G28:G31)</f>
        <v>577800</v>
      </c>
      <c r="H27" s="20">
        <f>SUM(H28:H31)</f>
        <v>638700</v>
      </c>
      <c r="I27" s="20">
        <v>618300</v>
      </c>
      <c r="J27" s="21">
        <v>730700</v>
      </c>
      <c r="K27" s="20">
        <v>699100</v>
      </c>
      <c r="L27" s="20">
        <v>724200</v>
      </c>
      <c r="M27" s="21">
        <v>744400</v>
      </c>
      <c r="N27" s="21">
        <v>818200</v>
      </c>
      <c r="O27" s="21">
        <v>807300</v>
      </c>
      <c r="P27" s="21">
        <v>819300</v>
      </c>
      <c r="Q27" s="21">
        <v>838800</v>
      </c>
      <c r="R27" s="21">
        <v>879100</v>
      </c>
      <c r="S27" s="21">
        <v>918600</v>
      </c>
      <c r="T27" s="21">
        <v>871600</v>
      </c>
      <c r="U27" s="21">
        <v>976400</v>
      </c>
      <c r="V27" s="21">
        <v>936400</v>
      </c>
      <c r="W27" s="21">
        <v>937000</v>
      </c>
      <c r="X27" s="21">
        <v>953500</v>
      </c>
      <c r="Y27" s="21">
        <v>979300</v>
      </c>
      <c r="Z27" s="21">
        <v>968200</v>
      </c>
    </row>
    <row r="28" spans="1:26" s="24" customFormat="1" ht="12.75" customHeight="1">
      <c r="A28" s="33" t="s">
        <v>16</v>
      </c>
      <c r="B28" s="22">
        <v>346600</v>
      </c>
      <c r="C28" s="22">
        <v>362600</v>
      </c>
      <c r="D28" s="22">
        <v>365500</v>
      </c>
      <c r="E28" s="22">
        <v>359700</v>
      </c>
      <c r="F28" s="22">
        <v>406400</v>
      </c>
      <c r="G28" s="22">
        <v>403400</v>
      </c>
      <c r="H28" s="22">
        <v>445700</v>
      </c>
      <c r="I28" s="22">
        <v>412000</v>
      </c>
      <c r="J28" s="23">
        <v>458100</v>
      </c>
      <c r="K28" s="22">
        <v>461700</v>
      </c>
      <c r="L28" s="22">
        <v>481000</v>
      </c>
      <c r="M28" s="23">
        <v>495000</v>
      </c>
      <c r="N28" s="23">
        <v>548000</v>
      </c>
      <c r="O28" s="23">
        <v>533000</v>
      </c>
      <c r="P28" s="23">
        <v>537400</v>
      </c>
      <c r="Q28" s="23">
        <v>547100</v>
      </c>
      <c r="R28" s="23">
        <v>566100</v>
      </c>
      <c r="S28" s="23">
        <v>594700</v>
      </c>
      <c r="T28" s="23">
        <v>550800</v>
      </c>
      <c r="U28" s="23">
        <v>631900</v>
      </c>
      <c r="V28" s="23">
        <v>577600</v>
      </c>
      <c r="W28" s="23">
        <v>566800</v>
      </c>
      <c r="X28" s="23">
        <v>565200</v>
      </c>
      <c r="Y28" s="23">
        <v>586500</v>
      </c>
      <c r="Z28" s="23">
        <v>562500</v>
      </c>
    </row>
    <row r="29" spans="1:26" s="24" customFormat="1" ht="12.75" customHeight="1">
      <c r="A29" s="33" t="s">
        <v>17</v>
      </c>
      <c r="B29" s="16">
        <v>29600</v>
      </c>
      <c r="C29" s="16">
        <v>33100</v>
      </c>
      <c r="D29" s="16">
        <v>32000</v>
      </c>
      <c r="E29" s="16">
        <v>44700</v>
      </c>
      <c r="F29" s="16">
        <v>51300</v>
      </c>
      <c r="G29" s="16">
        <v>52700</v>
      </c>
      <c r="H29" s="16">
        <v>54500</v>
      </c>
      <c r="I29" s="16">
        <v>61800</v>
      </c>
      <c r="J29" s="17">
        <v>64900</v>
      </c>
      <c r="K29" s="16">
        <v>70000</v>
      </c>
      <c r="L29" s="16">
        <v>73300</v>
      </c>
      <c r="M29" s="17">
        <v>76900</v>
      </c>
      <c r="N29" s="17">
        <v>86000</v>
      </c>
      <c r="O29" s="17">
        <v>85700</v>
      </c>
      <c r="P29" s="17">
        <v>87700</v>
      </c>
      <c r="Q29" s="17">
        <v>88800</v>
      </c>
      <c r="R29" s="17">
        <v>89700</v>
      </c>
      <c r="S29" s="17">
        <v>97800</v>
      </c>
      <c r="T29" s="17">
        <v>99100</v>
      </c>
      <c r="U29" s="23">
        <v>112900</v>
      </c>
      <c r="V29" s="23">
        <v>108700</v>
      </c>
      <c r="W29" s="17">
        <v>106400</v>
      </c>
      <c r="X29" s="23">
        <v>108300</v>
      </c>
      <c r="Y29" s="23">
        <v>108400</v>
      </c>
      <c r="Z29" s="23">
        <v>109500</v>
      </c>
    </row>
    <row r="30" spans="1:26" s="24" customFormat="1" ht="12.75" customHeight="1">
      <c r="A30" s="33" t="s">
        <v>28</v>
      </c>
      <c r="B30" s="16">
        <v>19700</v>
      </c>
      <c r="C30" s="16">
        <v>23500</v>
      </c>
      <c r="D30" s="16">
        <v>26200</v>
      </c>
      <c r="E30" s="16">
        <v>39100</v>
      </c>
      <c r="F30" s="16">
        <v>49800</v>
      </c>
      <c r="G30" s="16">
        <v>48600</v>
      </c>
      <c r="H30" s="16">
        <v>55300</v>
      </c>
      <c r="I30" s="16">
        <v>50200</v>
      </c>
      <c r="J30" s="17">
        <v>62800</v>
      </c>
      <c r="K30" s="16">
        <v>52600</v>
      </c>
      <c r="L30" s="16">
        <v>48200</v>
      </c>
      <c r="M30" s="17">
        <v>46400</v>
      </c>
      <c r="N30" s="17">
        <v>55200</v>
      </c>
      <c r="O30" s="17">
        <v>57700</v>
      </c>
      <c r="P30" s="17">
        <v>63400</v>
      </c>
      <c r="Q30" s="17">
        <v>71300</v>
      </c>
      <c r="R30" s="17">
        <v>93600</v>
      </c>
      <c r="S30" s="17">
        <v>98100</v>
      </c>
      <c r="T30" s="17">
        <v>93100</v>
      </c>
      <c r="U30" s="17">
        <v>108300</v>
      </c>
      <c r="V30" s="17">
        <v>128200</v>
      </c>
      <c r="W30" s="17">
        <v>146400</v>
      </c>
      <c r="X30" s="17">
        <v>165800</v>
      </c>
      <c r="Y30" s="17">
        <v>173100</v>
      </c>
      <c r="Z30" s="17">
        <v>187100</v>
      </c>
    </row>
    <row r="31" spans="1:26" s="7" customFormat="1" ht="12.75" customHeight="1">
      <c r="A31" s="33" t="s">
        <v>10</v>
      </c>
      <c r="B31" s="16">
        <v>7900</v>
      </c>
      <c r="C31" s="16">
        <v>23400</v>
      </c>
      <c r="D31" s="16">
        <v>30400</v>
      </c>
      <c r="E31" s="16">
        <v>43900</v>
      </c>
      <c r="F31" s="16">
        <v>65100</v>
      </c>
      <c r="G31" s="16">
        <v>73100</v>
      </c>
      <c r="H31" s="16">
        <v>83200</v>
      </c>
      <c r="I31" s="16">
        <v>94300</v>
      </c>
      <c r="J31" s="17">
        <v>106700</v>
      </c>
      <c r="K31" s="16">
        <v>114900</v>
      </c>
      <c r="L31" s="16">
        <v>121700</v>
      </c>
      <c r="M31" s="17">
        <v>126200</v>
      </c>
      <c r="N31" s="17">
        <v>129000</v>
      </c>
      <c r="O31" s="17">
        <v>131000</v>
      </c>
      <c r="P31" s="17">
        <v>130700</v>
      </c>
      <c r="Q31" s="17">
        <v>131500</v>
      </c>
      <c r="R31" s="17">
        <v>129800</v>
      </c>
      <c r="S31" s="17">
        <v>128100</v>
      </c>
      <c r="T31" s="17">
        <v>128600</v>
      </c>
      <c r="U31" s="17">
        <v>123300</v>
      </c>
      <c r="V31" s="17">
        <v>121900</v>
      </c>
      <c r="W31" s="17">
        <v>117400</v>
      </c>
      <c r="X31" s="17">
        <v>114200</v>
      </c>
      <c r="Y31" s="17">
        <v>111300</v>
      </c>
      <c r="Z31" s="17">
        <v>109100</v>
      </c>
    </row>
    <row r="32" spans="1:26" s="19" customFormat="1" ht="12.75" customHeight="1">
      <c r="A32" s="32" t="s">
        <v>11</v>
      </c>
      <c r="B32" s="25">
        <v>24737828</v>
      </c>
      <c r="C32" s="25">
        <v>26387000</v>
      </c>
      <c r="D32" s="25">
        <v>27409300</v>
      </c>
      <c r="E32" s="25">
        <v>28911300</v>
      </c>
      <c r="F32" s="25">
        <v>28654900</v>
      </c>
      <c r="G32" s="25">
        <v>28698600</v>
      </c>
      <c r="H32" s="25">
        <v>29045000</v>
      </c>
      <c r="I32" s="25">
        <v>29106400</v>
      </c>
      <c r="J32" s="26">
        <v>28973600</v>
      </c>
      <c r="K32" s="25">
        <v>28841200</v>
      </c>
      <c r="L32" s="25">
        <v>28935800</v>
      </c>
      <c r="M32" s="26">
        <v>29514200</v>
      </c>
      <c r="N32" s="26">
        <v>30091200</v>
      </c>
      <c r="O32" s="26">
        <v>30463600</v>
      </c>
      <c r="P32" s="26">
        <v>31058000</v>
      </c>
      <c r="Q32" s="26">
        <v>30803800</v>
      </c>
      <c r="R32" s="26">
        <v>30717400</v>
      </c>
      <c r="S32" s="26">
        <v>30502900</v>
      </c>
      <c r="T32" s="26">
        <v>30158200</v>
      </c>
      <c r="U32" s="17">
        <v>29730900</v>
      </c>
      <c r="V32" s="17">
        <v>29371300</v>
      </c>
      <c r="W32" s="26">
        <v>29692200</v>
      </c>
      <c r="X32" s="26">
        <v>29826600</v>
      </c>
      <c r="Y32" s="26">
        <v>30206400</v>
      </c>
      <c r="Z32" s="26">
        <v>30088100</v>
      </c>
    </row>
    <row r="33" spans="1:26" s="19" customFormat="1" ht="12.75" customHeight="1">
      <c r="A33" s="33" t="s">
        <v>12</v>
      </c>
      <c r="B33" s="16">
        <v>4152209</v>
      </c>
      <c r="C33" s="16">
        <v>4702000</v>
      </c>
      <c r="D33" s="16">
        <v>4813000</v>
      </c>
      <c r="E33" s="16">
        <v>5367400</v>
      </c>
      <c r="F33" s="16">
        <v>5482600</v>
      </c>
      <c r="G33" s="16">
        <v>5433000</v>
      </c>
      <c r="H33" s="16">
        <v>5438700</v>
      </c>
      <c r="I33" s="16">
        <v>5483300</v>
      </c>
      <c r="J33" s="17">
        <v>5479100</v>
      </c>
      <c r="K33" s="16">
        <v>5463100</v>
      </c>
      <c r="L33" s="16">
        <v>5545400</v>
      </c>
      <c r="M33" s="17">
        <v>5546300</v>
      </c>
      <c r="N33" s="17">
        <v>5705600</v>
      </c>
      <c r="O33" s="17">
        <v>5757200</v>
      </c>
      <c r="P33" s="17">
        <v>5936800</v>
      </c>
      <c r="Q33" s="17">
        <v>6046000</v>
      </c>
      <c r="R33" s="17">
        <v>6139800</v>
      </c>
      <c r="S33" s="17">
        <v>6172300</v>
      </c>
      <c r="T33" s="17">
        <v>5961900</v>
      </c>
      <c r="U33" s="26">
        <v>5749900</v>
      </c>
      <c r="V33" s="26">
        <v>5676300</v>
      </c>
      <c r="W33" s="17">
        <v>5606500</v>
      </c>
      <c r="X33" s="17">
        <v>5699100</v>
      </c>
      <c r="Y33" s="17">
        <v>5778600</v>
      </c>
      <c r="Z33" s="17">
        <v>5720600</v>
      </c>
    </row>
    <row r="34" spans="1:26" s="19" customFormat="1" ht="12.75" customHeight="1">
      <c r="A34" s="33" t="s">
        <v>32</v>
      </c>
      <c r="B34" s="16">
        <v>17024748</v>
      </c>
      <c r="C34" s="16">
        <v>18854000</v>
      </c>
      <c r="D34" s="16">
        <v>20304200</v>
      </c>
      <c r="E34" s="16">
        <v>21632100</v>
      </c>
      <c r="F34" s="16">
        <v>22219100</v>
      </c>
      <c r="G34" s="16">
        <v>22727700</v>
      </c>
      <c r="H34" s="16">
        <v>23070500</v>
      </c>
      <c r="I34" s="16">
        <v>23098500</v>
      </c>
      <c r="J34" s="17">
        <v>22985100</v>
      </c>
      <c r="K34" s="16">
        <v>22890300</v>
      </c>
      <c r="L34" s="16">
        <v>22919800</v>
      </c>
      <c r="M34" s="17">
        <v>23510100</v>
      </c>
      <c r="N34" s="17">
        <v>23942300</v>
      </c>
      <c r="O34" s="17">
        <v>24278400</v>
      </c>
      <c r="P34" s="17">
        <v>24705900</v>
      </c>
      <c r="Q34" s="17">
        <v>24351000</v>
      </c>
      <c r="R34" s="17">
        <v>24192000</v>
      </c>
      <c r="S34" s="17">
        <v>23948800</v>
      </c>
      <c r="T34" s="17">
        <v>23854100</v>
      </c>
      <c r="U34" s="17">
        <v>23653100</v>
      </c>
      <c r="V34" s="17">
        <v>23370400</v>
      </c>
      <c r="W34" s="17">
        <v>23794100</v>
      </c>
      <c r="X34" s="17">
        <v>23843400</v>
      </c>
      <c r="Y34" s="17">
        <v>24147600</v>
      </c>
      <c r="Z34" s="17">
        <v>24098700</v>
      </c>
    </row>
    <row r="35" spans="1:26" s="10" customFormat="1" ht="12.75" customHeight="1">
      <c r="A35" s="33" t="s">
        <v>26</v>
      </c>
      <c r="B35" s="16">
        <v>456476</v>
      </c>
      <c r="C35" s="16">
        <v>423000</v>
      </c>
      <c r="D35" s="16">
        <v>399100</v>
      </c>
      <c r="E35" s="16">
        <v>385400</v>
      </c>
      <c r="F35" s="16">
        <v>354700</v>
      </c>
      <c r="G35" s="16">
        <v>349500</v>
      </c>
      <c r="H35" s="16">
        <v>338900</v>
      </c>
      <c r="I35" s="16">
        <v>330900</v>
      </c>
      <c r="J35" s="17">
        <v>316200</v>
      </c>
      <c r="K35" s="16">
        <v>305500</v>
      </c>
      <c r="L35" s="16">
        <v>291000</v>
      </c>
      <c r="M35" s="17">
        <v>283300</v>
      </c>
      <c r="N35" s="17">
        <v>276600</v>
      </c>
      <c r="O35" s="17">
        <v>269400</v>
      </c>
      <c r="P35" s="17">
        <v>262600</v>
      </c>
      <c r="Q35" s="17">
        <v>258000</v>
      </c>
      <c r="R35" s="17">
        <v>249600</v>
      </c>
      <c r="S35" s="17">
        <v>249100</v>
      </c>
      <c r="T35" s="17">
        <v>227300</v>
      </c>
      <c r="U35" s="17">
        <v>219700</v>
      </c>
      <c r="V35" s="17">
        <v>221200</v>
      </c>
      <c r="W35" s="17">
        <v>203400</v>
      </c>
      <c r="X35" s="17">
        <v>201500</v>
      </c>
      <c r="Y35" s="17">
        <v>202000</v>
      </c>
      <c r="Z35" s="17">
        <v>195400</v>
      </c>
    </row>
    <row r="36" spans="1:26" s="10" customFormat="1" ht="12.75" customHeight="1">
      <c r="A36" s="33" t="s">
        <v>0</v>
      </c>
      <c r="B36" s="16">
        <v>3104395</v>
      </c>
      <c r="C36" s="16">
        <v>2408000</v>
      </c>
      <c r="D36" s="16">
        <v>1893000</v>
      </c>
      <c r="E36" s="16">
        <v>1526400</v>
      </c>
      <c r="F36" s="16">
        <v>598500</v>
      </c>
      <c r="G36" s="16">
        <v>188400</v>
      </c>
      <c r="H36" s="16">
        <v>196900</v>
      </c>
      <c r="I36" s="16">
        <v>193700</v>
      </c>
      <c r="J36" s="17">
        <v>193200</v>
      </c>
      <c r="K36" s="16">
        <v>182300</v>
      </c>
      <c r="L36" s="16">
        <v>179600</v>
      </c>
      <c r="M36" s="17">
        <v>174600</v>
      </c>
      <c r="N36" s="17">
        <v>166700</v>
      </c>
      <c r="O36" s="17">
        <v>158600</v>
      </c>
      <c r="P36" s="17">
        <v>152800</v>
      </c>
      <c r="Q36" s="17">
        <v>148800</v>
      </c>
      <c r="R36" s="17">
        <v>136100</v>
      </c>
      <c r="S36" s="17">
        <v>132700</v>
      </c>
      <c r="T36" s="17">
        <v>114900</v>
      </c>
      <c r="U36" s="17">
        <v>108200</v>
      </c>
      <c r="V36" s="17">
        <v>103400</v>
      </c>
      <c r="W36" s="17">
        <v>88200</v>
      </c>
      <c r="X36" s="17">
        <v>82600</v>
      </c>
      <c r="Y36" s="17">
        <v>78200</v>
      </c>
      <c r="Z36" s="17">
        <v>73400</v>
      </c>
    </row>
    <row r="37" spans="1:26" s="10" customFormat="1" ht="12.75" customHeight="1">
      <c r="A37" s="32" t="s">
        <v>13</v>
      </c>
      <c r="B37" s="25">
        <v>864508</v>
      </c>
      <c r="C37" s="25">
        <v>875000</v>
      </c>
      <c r="D37" s="25">
        <v>1160500</v>
      </c>
      <c r="E37" s="25">
        <v>852000</v>
      </c>
      <c r="F37" s="25">
        <v>788600</v>
      </c>
      <c r="G37" s="25">
        <v>786400</v>
      </c>
      <c r="H37" s="25">
        <v>801200</v>
      </c>
      <c r="I37" s="25">
        <v>821900</v>
      </c>
      <c r="J37" s="26">
        <v>822300</v>
      </c>
      <c r="K37" s="25">
        <v>852500</v>
      </c>
      <c r="L37" s="25">
        <v>815100</v>
      </c>
      <c r="M37" s="26">
        <v>836400</v>
      </c>
      <c r="N37" s="26">
        <v>844500</v>
      </c>
      <c r="O37" s="26">
        <v>834800</v>
      </c>
      <c r="P37" s="26">
        <v>838900</v>
      </c>
      <c r="Q37" s="26">
        <v>896500</v>
      </c>
      <c r="R37" s="26">
        <v>895400</v>
      </c>
      <c r="S37" s="26">
        <v>867200</v>
      </c>
      <c r="T37" s="26">
        <v>772700</v>
      </c>
      <c r="U37" s="26">
        <v>805800</v>
      </c>
      <c r="V37" s="26">
        <v>665500</v>
      </c>
      <c r="W37" s="26">
        <v>1017500</v>
      </c>
      <c r="X37" s="26">
        <v>907200</v>
      </c>
      <c r="Y37" s="26">
        <v>973300</v>
      </c>
      <c r="Z37" s="26">
        <v>984800</v>
      </c>
    </row>
    <row r="38" spans="1:26" s="10" customFormat="1" ht="12.75" customHeight="1">
      <c r="A38" s="33" t="s">
        <v>27</v>
      </c>
      <c r="B38" s="16">
        <v>437334</v>
      </c>
      <c r="C38" s="16">
        <v>444000</v>
      </c>
      <c r="D38" s="16">
        <v>709200</v>
      </c>
      <c r="E38" s="16">
        <v>440700</v>
      </c>
      <c r="F38" s="16">
        <v>490300</v>
      </c>
      <c r="G38" s="16">
        <v>507600</v>
      </c>
      <c r="H38" s="16">
        <v>537600</v>
      </c>
      <c r="I38" s="16">
        <v>562500</v>
      </c>
      <c r="J38" s="17">
        <v>577800</v>
      </c>
      <c r="K38" s="16">
        <v>610800</v>
      </c>
      <c r="L38" s="16">
        <v>588700</v>
      </c>
      <c r="M38" s="17">
        <v>615200</v>
      </c>
      <c r="N38" s="17">
        <v>642400</v>
      </c>
      <c r="O38" s="17">
        <v>660600</v>
      </c>
      <c r="P38" s="17">
        <v>678700</v>
      </c>
      <c r="Q38" s="17">
        <v>737500</v>
      </c>
      <c r="R38" s="17">
        <v>743100</v>
      </c>
      <c r="S38" s="17">
        <v>718100</v>
      </c>
      <c r="T38" s="17">
        <v>634300</v>
      </c>
      <c r="U38" s="17">
        <v>667700</v>
      </c>
      <c r="V38" s="17">
        <v>507600</v>
      </c>
      <c r="W38" s="17">
        <v>859200</v>
      </c>
      <c r="X38" s="17">
        <v>672000</v>
      </c>
      <c r="Y38" s="17">
        <v>737800</v>
      </c>
      <c r="Z38" s="17">
        <v>753400</v>
      </c>
    </row>
    <row r="39" spans="1:26" s="10" customFormat="1" ht="12.75" customHeight="1">
      <c r="A39" s="33" t="s">
        <v>29</v>
      </c>
      <c r="B39" s="16">
        <v>313578</v>
      </c>
      <c r="C39" s="16">
        <v>366000</v>
      </c>
      <c r="D39" s="16">
        <v>416200</v>
      </c>
      <c r="E39" s="16">
        <v>339100</v>
      </c>
      <c r="F39" s="16">
        <v>225300</v>
      </c>
      <c r="G39" s="16">
        <v>212900</v>
      </c>
      <c r="H39" s="16">
        <v>198800</v>
      </c>
      <c r="I39" s="16">
        <v>194000</v>
      </c>
      <c r="J39" s="17">
        <v>183800</v>
      </c>
      <c r="K39" s="16">
        <v>174700</v>
      </c>
      <c r="L39" s="16">
        <v>164900</v>
      </c>
      <c r="M39" s="17">
        <v>161100</v>
      </c>
      <c r="N39" s="17">
        <v>142100</v>
      </c>
      <c r="O39" s="17">
        <v>118000</v>
      </c>
      <c r="P39" s="17">
        <v>107000</v>
      </c>
      <c r="Q39" s="17">
        <v>104700</v>
      </c>
      <c r="R39" s="17">
        <v>102400</v>
      </c>
      <c r="S39" s="17">
        <v>100200</v>
      </c>
      <c r="T39" s="17">
        <v>92800</v>
      </c>
      <c r="U39" s="17">
        <v>96200</v>
      </c>
      <c r="V39" s="17">
        <v>121800</v>
      </c>
      <c r="W39" s="17">
        <v>123400</v>
      </c>
      <c r="X39" s="17">
        <v>202800</v>
      </c>
      <c r="Y39" s="17">
        <v>204600</v>
      </c>
      <c r="Z39" s="17">
        <v>202700</v>
      </c>
    </row>
    <row r="40" spans="1:26" s="10" customFormat="1" ht="12.75" customHeight="1">
      <c r="A40" s="35" t="s">
        <v>15</v>
      </c>
      <c r="B40" s="27">
        <v>113596</v>
      </c>
      <c r="C40" s="27">
        <v>65000</v>
      </c>
      <c r="D40" s="27">
        <v>35100</v>
      </c>
      <c r="E40" s="27">
        <v>72200</v>
      </c>
      <c r="F40" s="27">
        <v>73000</v>
      </c>
      <c r="G40" s="27">
        <v>65900</v>
      </c>
      <c r="H40" s="27">
        <v>64800</v>
      </c>
      <c r="I40" s="27">
        <v>65400</v>
      </c>
      <c r="J40" s="28">
        <v>60700</v>
      </c>
      <c r="K40" s="27">
        <v>67100</v>
      </c>
      <c r="L40" s="27">
        <v>61500</v>
      </c>
      <c r="M40" s="28">
        <v>60000</v>
      </c>
      <c r="N40" s="28">
        <v>59900</v>
      </c>
      <c r="O40" s="28">
        <v>56200</v>
      </c>
      <c r="P40" s="28">
        <v>53100</v>
      </c>
      <c r="Q40" s="28">
        <v>54300</v>
      </c>
      <c r="R40" s="28">
        <v>49800</v>
      </c>
      <c r="S40" s="28">
        <v>49000</v>
      </c>
      <c r="T40" s="28">
        <v>45600</v>
      </c>
      <c r="U40" s="28">
        <v>41900</v>
      </c>
      <c r="V40" s="27">
        <v>36100</v>
      </c>
      <c r="W40" s="28">
        <v>34800</v>
      </c>
      <c r="X40" s="28">
        <v>32400</v>
      </c>
      <c r="Y40" s="28">
        <v>30900</v>
      </c>
      <c r="Z40" s="28">
        <v>28700</v>
      </c>
    </row>
    <row r="41" spans="1:20" s="10" customFormat="1" ht="12.75" customHeight="1">
      <c r="A41" s="29"/>
      <c r="B41" s="43"/>
      <c r="C41" s="43"/>
      <c r="D41" s="43"/>
      <c r="E41" s="43"/>
      <c r="F41" s="43"/>
      <c r="G41" s="43"/>
      <c r="H41" s="43"/>
      <c r="I41" s="43"/>
      <c r="J41" s="43"/>
      <c r="K41" s="43"/>
      <c r="L41" s="43"/>
      <c r="M41" s="43"/>
      <c r="N41" s="43"/>
      <c r="O41" s="43"/>
      <c r="P41" s="43"/>
      <c r="Q41" s="43"/>
      <c r="R41" s="43"/>
      <c r="S41" s="43"/>
      <c r="T41" s="43"/>
    </row>
    <row r="42" spans="1:23" s="46" customFormat="1" ht="63.75" customHeight="1">
      <c r="A42" s="50" t="s">
        <v>38</v>
      </c>
      <c r="B42" s="50"/>
      <c r="C42" s="50"/>
      <c r="D42" s="50"/>
      <c r="E42" s="50"/>
      <c r="F42" s="50"/>
      <c r="G42" s="50"/>
      <c r="H42" s="50"/>
      <c r="I42" s="50"/>
      <c r="J42" s="50"/>
      <c r="K42" s="50"/>
      <c r="L42" s="50"/>
      <c r="M42" s="50"/>
      <c r="N42" s="50"/>
      <c r="O42" s="50"/>
      <c r="P42" s="50"/>
      <c r="Q42" s="50"/>
      <c r="R42" s="50"/>
      <c r="S42" s="50"/>
      <c r="T42" s="50"/>
      <c r="U42" s="50"/>
      <c r="V42" s="50"/>
      <c r="W42" s="50"/>
    </row>
    <row r="43" spans="1:23" s="47" customFormat="1" ht="51" customHeight="1">
      <c r="A43" s="50" t="s">
        <v>39</v>
      </c>
      <c r="B43" s="50"/>
      <c r="C43" s="50"/>
      <c r="D43" s="50"/>
      <c r="E43" s="50"/>
      <c r="F43" s="50"/>
      <c r="G43" s="50"/>
      <c r="H43" s="50"/>
      <c r="I43" s="50"/>
      <c r="J43" s="50"/>
      <c r="K43" s="50"/>
      <c r="L43" s="50"/>
      <c r="M43" s="50"/>
      <c r="N43" s="50"/>
      <c r="O43" s="50"/>
      <c r="P43" s="50"/>
      <c r="Q43" s="50"/>
      <c r="R43" s="50"/>
      <c r="S43" s="50"/>
      <c r="T43" s="50"/>
      <c r="U43" s="50"/>
      <c r="V43" s="50"/>
      <c r="W43" s="50"/>
    </row>
    <row r="44" spans="1:23" s="24" customFormat="1" ht="12.75" customHeight="1">
      <c r="A44" s="50" t="s">
        <v>35</v>
      </c>
      <c r="B44" s="50"/>
      <c r="C44" s="50"/>
      <c r="D44" s="50"/>
      <c r="E44" s="50"/>
      <c r="F44" s="50"/>
      <c r="G44" s="50"/>
      <c r="H44" s="50"/>
      <c r="I44" s="50"/>
      <c r="J44" s="50"/>
      <c r="K44" s="50"/>
      <c r="L44" s="50"/>
      <c r="M44" s="50"/>
      <c r="N44" s="50"/>
      <c r="O44" s="50"/>
      <c r="P44" s="50"/>
      <c r="Q44" s="50"/>
      <c r="R44" s="50"/>
      <c r="S44" s="50"/>
      <c r="T44" s="50"/>
      <c r="U44" s="50"/>
      <c r="V44" s="50"/>
      <c r="W44" s="50"/>
    </row>
    <row r="45" spans="1:23" s="7" customFormat="1" ht="12.75" customHeight="1">
      <c r="A45" s="50" t="s">
        <v>36</v>
      </c>
      <c r="B45" s="50"/>
      <c r="C45" s="50"/>
      <c r="D45" s="50"/>
      <c r="E45" s="50"/>
      <c r="F45" s="50"/>
      <c r="G45" s="50"/>
      <c r="H45" s="50"/>
      <c r="I45" s="50"/>
      <c r="J45" s="50"/>
      <c r="K45" s="50"/>
      <c r="L45" s="50"/>
      <c r="M45" s="50"/>
      <c r="N45" s="50"/>
      <c r="O45" s="50"/>
      <c r="P45" s="50"/>
      <c r="Q45" s="50"/>
      <c r="R45" s="50"/>
      <c r="S45" s="50"/>
      <c r="T45" s="50"/>
      <c r="U45" s="50"/>
      <c r="V45" s="50"/>
      <c r="W45" s="50"/>
    </row>
    <row r="46" spans="1:23" s="19" customFormat="1" ht="12.75" customHeight="1">
      <c r="A46" s="50" t="s">
        <v>40</v>
      </c>
      <c r="B46" s="50"/>
      <c r="C46" s="50"/>
      <c r="D46" s="50"/>
      <c r="E46" s="50"/>
      <c r="F46" s="50"/>
      <c r="G46" s="50"/>
      <c r="H46" s="50"/>
      <c r="I46" s="50"/>
      <c r="J46" s="50"/>
      <c r="K46" s="50"/>
      <c r="L46" s="50"/>
      <c r="M46" s="50"/>
      <c r="N46" s="50"/>
      <c r="O46" s="50"/>
      <c r="P46" s="50"/>
      <c r="Q46" s="50"/>
      <c r="R46" s="50"/>
      <c r="S46" s="50"/>
      <c r="T46" s="50"/>
      <c r="U46" s="50"/>
      <c r="V46" s="50"/>
      <c r="W46" s="50"/>
    </row>
    <row r="47" spans="1:23" s="19" customFormat="1" ht="25.5" customHeight="1">
      <c r="A47" s="50" t="s">
        <v>41</v>
      </c>
      <c r="B47" s="50"/>
      <c r="C47" s="50"/>
      <c r="D47" s="50"/>
      <c r="E47" s="50"/>
      <c r="F47" s="50"/>
      <c r="G47" s="50"/>
      <c r="H47" s="50"/>
      <c r="I47" s="50"/>
      <c r="J47" s="50"/>
      <c r="K47" s="50"/>
      <c r="L47" s="50"/>
      <c r="M47" s="50"/>
      <c r="N47" s="50"/>
      <c r="O47" s="50"/>
      <c r="P47" s="50"/>
      <c r="Q47" s="50"/>
      <c r="R47" s="50"/>
      <c r="S47" s="50"/>
      <c r="T47" s="50"/>
      <c r="U47" s="50"/>
      <c r="V47" s="50"/>
      <c r="W47" s="50"/>
    </row>
    <row r="48" spans="1:23" ht="38.25" customHeight="1">
      <c r="A48" s="50" t="s">
        <v>42</v>
      </c>
      <c r="B48" s="50"/>
      <c r="C48" s="50"/>
      <c r="D48" s="50"/>
      <c r="E48" s="50"/>
      <c r="F48" s="50"/>
      <c r="G48" s="50"/>
      <c r="H48" s="50"/>
      <c r="I48" s="50"/>
      <c r="J48" s="50"/>
      <c r="K48" s="50"/>
      <c r="L48" s="50"/>
      <c r="M48" s="50"/>
      <c r="N48" s="50"/>
      <c r="O48" s="50"/>
      <c r="P48" s="50"/>
      <c r="Q48" s="50"/>
      <c r="R48" s="50"/>
      <c r="S48" s="50"/>
      <c r="T48" s="50"/>
      <c r="U48" s="50"/>
      <c r="V48" s="50"/>
      <c r="W48" s="50"/>
    </row>
    <row r="49" spans="1:23" ht="12.75" customHeight="1">
      <c r="A49" s="48" t="s">
        <v>43</v>
      </c>
      <c r="B49" s="48"/>
      <c r="C49" s="48"/>
      <c r="D49" s="48"/>
      <c r="E49" s="48"/>
      <c r="F49" s="48"/>
      <c r="G49" s="48"/>
      <c r="H49" s="48"/>
      <c r="I49" s="48"/>
      <c r="J49" s="48"/>
      <c r="K49" s="48"/>
      <c r="L49" s="48"/>
      <c r="M49" s="48"/>
      <c r="N49" s="48"/>
      <c r="O49" s="48"/>
      <c r="P49" s="48"/>
      <c r="Q49" s="48"/>
      <c r="R49" s="48"/>
      <c r="S49" s="48"/>
      <c r="T49" s="48"/>
      <c r="U49" s="48"/>
      <c r="V49" s="48"/>
      <c r="W49" s="48"/>
    </row>
    <row r="50" spans="1:23" ht="12.75" customHeight="1">
      <c r="A50" s="48" t="s">
        <v>37</v>
      </c>
      <c r="B50" s="48"/>
      <c r="C50" s="48"/>
      <c r="D50" s="48"/>
      <c r="E50" s="48"/>
      <c r="F50" s="48"/>
      <c r="G50" s="48"/>
      <c r="H50" s="48"/>
      <c r="I50" s="48"/>
      <c r="J50" s="48"/>
      <c r="K50" s="48"/>
      <c r="L50" s="48"/>
      <c r="M50" s="48"/>
      <c r="N50" s="48"/>
      <c r="O50" s="48"/>
      <c r="P50" s="48"/>
      <c r="Q50" s="48"/>
      <c r="R50" s="48"/>
      <c r="S50" s="48"/>
      <c r="T50" s="48"/>
      <c r="U50" s="48"/>
      <c r="V50" s="48"/>
      <c r="W50" s="48"/>
    </row>
    <row r="51" spans="1:23" ht="12.75" customHeight="1">
      <c r="A51" s="49" t="s">
        <v>44</v>
      </c>
      <c r="B51" s="49"/>
      <c r="C51" s="49"/>
      <c r="D51" s="49"/>
      <c r="E51" s="49"/>
      <c r="F51" s="49"/>
      <c r="G51" s="49"/>
      <c r="H51" s="49"/>
      <c r="I51" s="49"/>
      <c r="J51" s="49"/>
      <c r="K51" s="49"/>
      <c r="L51" s="49"/>
      <c r="M51" s="49"/>
      <c r="N51" s="49"/>
      <c r="O51" s="49"/>
      <c r="P51" s="49"/>
      <c r="Q51" s="49"/>
      <c r="R51" s="49"/>
      <c r="S51" s="49"/>
      <c r="T51" s="49"/>
      <c r="U51" s="49"/>
      <c r="V51" s="49"/>
      <c r="W51" s="49"/>
    </row>
    <row r="78" ht="12.75" customHeight="1">
      <c r="A78" s="3"/>
    </row>
    <row r="79" ht="12.75" customHeight="1">
      <c r="A79" s="3"/>
    </row>
  </sheetData>
  <sheetProtection/>
  <mergeCells count="35">
    <mergeCell ref="X5:X6"/>
    <mergeCell ref="Y5:Y6"/>
    <mergeCell ref="Z5:Z6"/>
    <mergeCell ref="W5:W6"/>
    <mergeCell ref="B5:B6"/>
    <mergeCell ref="E5:E6"/>
    <mergeCell ref="D5:D6"/>
    <mergeCell ref="O5:O6"/>
    <mergeCell ref="P5:P6"/>
    <mergeCell ref="Q5:Q6"/>
    <mergeCell ref="J5:J6"/>
    <mergeCell ref="H5:H6"/>
    <mergeCell ref="G5:G6"/>
    <mergeCell ref="F5:F6"/>
    <mergeCell ref="I5:I6"/>
    <mergeCell ref="U5:U6"/>
    <mergeCell ref="V5:V6"/>
    <mergeCell ref="N5:N6"/>
    <mergeCell ref="R5:R6"/>
    <mergeCell ref="A42:W42"/>
    <mergeCell ref="A43:W43"/>
    <mergeCell ref="K5:K6"/>
    <mergeCell ref="L5:L6"/>
    <mergeCell ref="M5:M6"/>
    <mergeCell ref="S5:S6"/>
    <mergeCell ref="T5:T6"/>
    <mergeCell ref="C5:C6"/>
    <mergeCell ref="A50:W50"/>
    <mergeCell ref="A51:W51"/>
    <mergeCell ref="A44:W44"/>
    <mergeCell ref="A45:W45"/>
    <mergeCell ref="A46:W46"/>
    <mergeCell ref="A47:W47"/>
    <mergeCell ref="A48:W48"/>
    <mergeCell ref="A49:W49"/>
  </mergeCells>
  <printOptions horizontalCentered="1"/>
  <pageMargins left="0.25" right="0.25" top="1" bottom="0.5" header="0.5" footer="0.5"/>
  <pageSetup horizontalDpi="300" verticalDpi="300" orientation="landscape" pageOrder="overThenDown" scale="41" r:id="rId2"/>
  <ignoredErrors>
    <ignoredError sqref="A26:A33 B12 K5:K6 A8:A23 B14:B18 B8:D10 D12:D23 C12:C18 B20:C23 A6 A4:H4 A35:A40 L4:M4 J4:J6 B5:I6 E8:L23 B26:L40 Q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Kobes</dc:creator>
  <cp:keywords/>
  <dc:description/>
  <cp:lastModifiedBy>Huffer, Erin</cp:lastModifiedBy>
  <cp:lastPrinted>2014-04-09T15:17:55Z</cp:lastPrinted>
  <dcterms:created xsi:type="dcterms:W3CDTF">2001-10-29T14:37:49Z</dcterms:created>
  <dcterms:modified xsi:type="dcterms:W3CDTF">2018-01-23T22:27:09Z</dcterms:modified>
  <cp:category/>
  <cp:version/>
  <cp:contentType/>
  <cp:contentStatus/>
</cp:coreProperties>
</file>