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2" sheetId="10" r:id="rId10"/>
  </sheets>
  <definedNames>
    <definedName name="_xlnm.Print_Area" localSheetId="7">'2005'!$A$1:$E$50</definedName>
  </definedNames>
  <calcPr fullCalcOnLoad="1"/>
</workbook>
</file>

<file path=xl/sharedStrings.xml><?xml version="1.0" encoding="utf-8"?>
<sst xmlns="http://schemas.openxmlformats.org/spreadsheetml/2006/main" count="488" uniqueCount="79">
  <si>
    <t>Reconciling AMTI and Taxable Income for AMT Taxpayers in 2002</t>
  </si>
  <si>
    <t>Number of taxpayers with AMT preference (thousands)</t>
  </si>
  <si>
    <t xml:space="preserve"> Amount ($ millions)</t>
  </si>
  <si>
    <t>Percentage of all preferences</t>
  </si>
  <si>
    <t>Taxable income from Form 1040 (including</t>
  </si>
  <si>
    <t>negative amounts)</t>
  </si>
  <si>
    <t>+ AMT adjustments and preferences</t>
  </si>
  <si>
    <t>State and local tax deductions</t>
  </si>
  <si>
    <t>Personal exemptions</t>
  </si>
  <si>
    <t>Miscellaneous deductions above the 2-percent floor</t>
  </si>
  <si>
    <t>Regular tax NOLs</t>
  </si>
  <si>
    <t>Incentive stock options</t>
  </si>
  <si>
    <t>Passive activity loss</t>
  </si>
  <si>
    <t>Standard deduction</t>
  </si>
  <si>
    <t>Post-1986 depreciation</t>
  </si>
  <si>
    <t>Beneficiaries of estates</t>
  </si>
  <si>
    <t>Private activity bond interest</t>
  </si>
  <si>
    <t>Medical deductions</t>
  </si>
  <si>
    <t>Long-term contracts</t>
  </si>
  <si>
    <t>Other and related</t>
  </si>
  <si>
    <t>Capital gains exclusion (section 1202)</t>
  </si>
  <si>
    <t>Depletion</t>
  </si>
  <si>
    <t>Loss limitations</t>
  </si>
  <si>
    <t>Certain home-mortgage interest</t>
  </si>
  <si>
    <t>Intangible drilling costs</t>
  </si>
  <si>
    <t>Circulation expenses</t>
  </si>
  <si>
    <t>R&amp;E expenditures</t>
  </si>
  <si>
    <t>Mining costs</t>
  </si>
  <si>
    <t>Large partnerships</t>
  </si>
  <si>
    <t>Installment sales</t>
  </si>
  <si>
    <t>Investment interest</t>
  </si>
  <si>
    <t>Disposition of property</t>
  </si>
  <si>
    <t>State and local tax refunds</t>
  </si>
  <si>
    <t>AMT NOLs</t>
  </si>
  <si>
    <t>Limit on itemized deduction under regular tax</t>
  </si>
  <si>
    <t>Undetermined</t>
  </si>
  <si>
    <t>Total preferences and adjustments</t>
  </si>
  <si>
    <t>= AMTI</t>
  </si>
  <si>
    <t>Number of</t>
  </si>
  <si>
    <t>Source:  Office of Tax Analysis, Department of the Treasury (unpublished tabulation)</t>
  </si>
  <si>
    <t xml:space="preserve">Limit on itemized deduction under </t>
  </si>
  <si>
    <t>regular tax</t>
  </si>
  <si>
    <t>taxpayers with</t>
  </si>
  <si>
    <t>AMT preference</t>
  </si>
  <si>
    <t>(thousands)</t>
  </si>
  <si>
    <t>Amount</t>
  </si>
  <si>
    <t>of dollars)</t>
  </si>
  <si>
    <t>(millions</t>
  </si>
  <si>
    <t>Percentage</t>
  </si>
  <si>
    <t>of all</t>
  </si>
  <si>
    <t>preferences</t>
  </si>
  <si>
    <t>Total adjustments and preferences</t>
  </si>
  <si>
    <t>Miscellaneous deductions above the</t>
  </si>
  <si>
    <t>2-percent floor</t>
  </si>
  <si>
    <t>Reconciling AMTI and Taxable Income for AMT Taxpayers in 2004</t>
  </si>
  <si>
    <t>Note: The table contains information on taxpayers who owe additional tax because of the AMT</t>
  </si>
  <si>
    <t>(including lost credits).</t>
  </si>
  <si>
    <t xml:space="preserve">Source: Office of Tax Analysis, Department of the Treasury (unpublished </t>
  </si>
  <si>
    <t>http://www.taxpolicycenter.org/publications/url.cfm?ID=311212</t>
  </si>
  <si>
    <r>
      <t xml:space="preserve">tabulation).  In Burman and Weiner, </t>
    </r>
    <r>
      <rPr>
        <i/>
        <sz val="10"/>
        <rFont val="Times New Roman"/>
        <family val="1"/>
      </rPr>
      <t>Suppose They Took The AM Out o</t>
    </r>
    <r>
      <rPr>
        <sz val="10"/>
        <rFont val="Times New Roman"/>
        <family val="1"/>
      </rPr>
      <t xml:space="preserve">f </t>
    </r>
  </si>
  <si>
    <r>
      <t>the AMT</t>
    </r>
    <r>
      <rPr>
        <sz val="10"/>
        <rFont val="Times New Roman"/>
        <family val="1"/>
      </rPr>
      <t xml:space="preserve">, 2005, </t>
    </r>
  </si>
  <si>
    <t xml:space="preserve">Note: AMT taxpayers are those affected by the AMT, including those </t>
  </si>
  <si>
    <t>who lose tax credits.</t>
  </si>
  <si>
    <t>Reconciling AMTI and Taxable Income for AMT Taxpayers in 2005</t>
  </si>
  <si>
    <t xml:space="preserve">Taxable income from Form 1040 (including </t>
  </si>
  <si>
    <t xml:space="preserve">Miscellaneous deductions above the </t>
  </si>
  <si>
    <t xml:space="preserve">Note: The table contains information on taxpayers who owe additional tax because of the AMT </t>
  </si>
  <si>
    <t>Source: Office of Tax Analysis, Department of the Treasury (unpublished tabulation).</t>
  </si>
  <si>
    <t>Reconciling AMTI and Taxable Income for AMT Taxpayers in 2006</t>
  </si>
  <si>
    <t>regular tax (Pease)</t>
  </si>
  <si>
    <t>Reconciling AMTI and Taxable Income for AMT Taxpayers in 2007</t>
  </si>
  <si>
    <t>Reconciling AMTI and Taxable Income for AMT Taxpayers in 2008</t>
  </si>
  <si>
    <t>Miscellaneous deductions above the 
2-percent floor</t>
  </si>
  <si>
    <t>Limit on itemized deduction under 
regular tax (Pease)</t>
  </si>
  <si>
    <t xml:space="preserve"> </t>
  </si>
  <si>
    <t>Reconciling AMTI and Taxable Income for AMT Taxpayers in 2012</t>
  </si>
  <si>
    <t>Reconciling AMTI and Taxable Income for AMT Taxpayers in 2009</t>
  </si>
  <si>
    <t>Reconciling AMTI and Taxable Income for AMT Taxpayers in 2010</t>
  </si>
  <si>
    <t>Reconciling AMTI and Taxable Income for AMT Taxpayers in 2011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</si>
</sst>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"/>
    <numFmt numFmtId="167" formatCode="0.0"/>
    <numFmt numFmtId="168" formatCode="0.000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0.0%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0_)"/>
    <numFmt numFmtId="183" formatCode="dd\-mmm\-yy_)"/>
    <numFmt numFmtId="184" formatCode="0.0_)"/>
    <numFmt numFmtId="185" formatCode="#,##0.0_);\(#,##0.0\)"/>
    <numFmt numFmtId="186" formatCode="0.00_)"/>
    <numFmt numFmtId="187" formatCode="0.000_)"/>
    <numFmt numFmtId="188" formatCode="0.0000_)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00"/>
    <numFmt numFmtId="196" formatCode="0.00000"/>
    <numFmt numFmtId="197" formatCode="#,##0.00&quot;    &quot;;\-#,##0.00&quot;    &quot;;\-\-&quot;    &quot;;@&quot;    &quot;"/>
    <numFmt numFmtId="198" formatCode="#,##0.00&quot;    &quot;;\-#,##0.00&quot;    &quot;;@&quot;    &quot;"/>
    <numFmt numFmtId="199" formatCode="#,##0&quot;    &quot;;\-#,##0&quot;    &quot;;@&quot;    &quot;"/>
    <numFmt numFmtId="200" formatCode="#,##0.0&quot;    &quot;;\-#,##0.0&quot;    &quot;;@&quot;    &quot;"/>
    <numFmt numFmtId="201" formatCode="#,##0&quot;   &quot;;\-#,##0&quot;   &quot;;@&quot;   &quot;"/>
    <numFmt numFmtId="202" formatCode="[$-409]dddd\,\ mmmm\ dd\,\ yyyy"/>
    <numFmt numFmtId="203" formatCode="[$-409]d\-mmm\-yy;@"/>
    <numFmt numFmtId="204" formatCode="#,##0.000"/>
    <numFmt numFmtId="205" formatCode="#,##0.0000"/>
    <numFmt numFmtId="206" formatCode="#,##0.00&quot;   &quot;;\-#,##0.00&quot;   &quot;;\-\-&quot;   &quot;;@&quot;    &quot;"/>
    <numFmt numFmtId="207" formatCode="#,##0.00&quot;   &quot;;\-#,##0&quot;   &quot;;\-\-&quot;   &quot;;@&quot;    &quot;"/>
    <numFmt numFmtId="208" formatCode="#,##0&quot;   &quot;;\-#,##0.00&quot;   &quot;;\-\-&quot;   &quot;;@&quot;    &quot;"/>
    <numFmt numFmtId="209" formatCode="#,##0&quot;   &quot;;\-#,##0.00&quot;    &quot;;@&quot;    &quot;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G Times (WN)"/>
      <family val="0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l"/>
      <family val="0"/>
    </font>
    <font>
      <u val="single"/>
      <sz val="10"/>
      <color indexed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wrapText="1"/>
    </xf>
    <xf numFmtId="0" fontId="2" fillId="0" borderId="10" xfId="0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 quotePrefix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 applyProtection="1">
      <alignment/>
      <protection/>
    </xf>
    <xf numFmtId="167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>
      <alignment/>
    </xf>
    <xf numFmtId="0" fontId="1" fillId="0" borderId="12" xfId="0" applyFont="1" applyBorder="1" applyAlignment="1" applyProtection="1" quotePrefix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199" fontId="4" fillId="0" borderId="0" xfId="0" applyNumberFormat="1" applyFont="1" applyBorder="1" applyAlignment="1">
      <alignment/>
    </xf>
    <xf numFmtId="197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99" fontId="4" fillId="0" borderId="13" xfId="0" applyNumberFormat="1" applyFont="1" applyBorder="1" applyAlignment="1">
      <alignment/>
    </xf>
    <xf numFmtId="197" fontId="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99" fontId="0" fillId="0" borderId="0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99" fontId="0" fillId="0" borderId="11" xfId="0" applyNumberFormat="1" applyFont="1" applyBorder="1" applyAlignment="1">
      <alignment/>
    </xf>
    <xf numFmtId="197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 quotePrefix="1">
      <alignment/>
    </xf>
    <xf numFmtId="0" fontId="0" fillId="0" borderId="12" xfId="0" applyBorder="1" applyAlignment="1">
      <alignment/>
    </xf>
    <xf numFmtId="199" fontId="4" fillId="0" borderId="12" xfId="0" applyNumberFormat="1" applyFont="1" applyBorder="1" applyAlignment="1">
      <alignment/>
    </xf>
    <xf numFmtId="201" fontId="0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9" fontId="0" fillId="0" borderId="0" xfId="59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10" fontId="0" fillId="0" borderId="0" xfId="59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03" fontId="4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>
      <alignment/>
    </xf>
    <xf numFmtId="201" fontId="4" fillId="0" borderId="13" xfId="0" applyNumberFormat="1" applyFont="1" applyBorder="1" applyAlignment="1">
      <alignment/>
    </xf>
    <xf numFmtId="201" fontId="4" fillId="0" borderId="12" xfId="0" applyNumberFormat="1" applyFont="1" applyBorder="1" applyAlignment="1">
      <alignment/>
    </xf>
    <xf numFmtId="206" fontId="0" fillId="0" borderId="0" xfId="0" applyNumberFormat="1" applyFont="1" applyBorder="1" applyAlignment="1">
      <alignment/>
    </xf>
    <xf numFmtId="206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left" indent="2"/>
      <protection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wrapText="1"/>
      <protection/>
    </xf>
    <xf numFmtId="208" fontId="0" fillId="0" borderId="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208" fontId="4" fillId="0" borderId="0" xfId="0" applyNumberFormat="1" applyFont="1" applyBorder="1" applyAlignment="1">
      <alignment/>
    </xf>
    <xf numFmtId="208" fontId="4" fillId="0" borderId="12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203" fontId="4" fillId="0" borderId="0" xfId="0" applyNumberFormat="1" applyFont="1" applyAlignment="1">
      <alignment horizontal="left"/>
    </xf>
    <xf numFmtId="0" fontId="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>
      <alignment wrapText="1"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12" xfId="0" applyBorder="1" applyAlignment="1">
      <alignment wrapText="1"/>
    </xf>
    <xf numFmtId="0" fontId="1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15" xfId="0" applyNumberFormat="1" applyFont="1" applyBorder="1" applyAlignment="1" applyProtection="1">
      <alignment wrapText="1"/>
      <protection/>
    </xf>
    <xf numFmtId="0" fontId="0" fillId="0" borderId="15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publications/url.cfm?ID=311212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showGridLines="0" zoomScalePageLayoutView="0" workbookViewId="0" topLeftCell="A1">
      <selection activeCell="J41" sqref="J41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16384" width="9.140625" style="66" customWidth="1"/>
  </cols>
  <sheetData>
    <row r="1" spans="1:4" ht="12.75">
      <c r="A1" s="76">
        <v>42076</v>
      </c>
      <c r="B1" s="68"/>
      <c r="C1" s="68"/>
      <c r="D1" s="68"/>
    </row>
    <row r="2" spans="1:5" ht="12.75">
      <c r="A2" s="67" t="s">
        <v>75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8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</row>
    <row r="6" spans="1:8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</row>
    <row r="7" spans="1:8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</row>
    <row r="8" spans="1:8" ht="12.75">
      <c r="A8" s="75"/>
      <c r="B8" s="77"/>
      <c r="C8" s="72"/>
      <c r="D8" s="72"/>
      <c r="E8" s="70"/>
      <c r="F8" s="70"/>
      <c r="G8" s="70"/>
      <c r="H8" s="70"/>
    </row>
    <row r="9" spans="1:8" ht="12.75">
      <c r="A9" s="81" t="s">
        <v>64</v>
      </c>
      <c r="B9" s="70"/>
      <c r="C9" s="70"/>
      <c r="E9" s="70"/>
      <c r="F9" s="70"/>
      <c r="G9" s="70"/>
      <c r="H9" s="70"/>
    </row>
    <row r="10" spans="1:8" ht="12.75">
      <c r="A10" s="87" t="s">
        <v>5</v>
      </c>
      <c r="B10" s="70"/>
      <c r="C10" s="93">
        <v>4407</v>
      </c>
      <c r="D10" s="82">
        <v>1499292</v>
      </c>
      <c r="E10" s="70" t="s">
        <v>74</v>
      </c>
      <c r="F10" s="70"/>
      <c r="G10" s="70"/>
      <c r="H10" s="70"/>
    </row>
    <row r="11" spans="1:8" ht="12.75">
      <c r="A11" s="75"/>
      <c r="B11" s="77"/>
      <c r="C11" s="78"/>
      <c r="D11" s="72"/>
      <c r="E11" s="70"/>
      <c r="F11" s="70"/>
      <c r="G11" s="70"/>
      <c r="H11" s="70"/>
    </row>
    <row r="12" spans="1:5" ht="12.75">
      <c r="A12" s="43" t="s">
        <v>6</v>
      </c>
      <c r="B12" s="42"/>
      <c r="C12" s="42"/>
      <c r="D12" s="44"/>
      <c r="E12" s="42"/>
    </row>
    <row r="13" spans="1:8" ht="12.75">
      <c r="A13" s="79">
        <v>1</v>
      </c>
      <c r="B13" s="75" t="s">
        <v>7</v>
      </c>
      <c r="C13" s="91">
        <v>4140</v>
      </c>
      <c r="D13" s="57">
        <v>145501</v>
      </c>
      <c r="E13" s="85">
        <f>D13/D$42*100</f>
        <v>65.74652291397432</v>
      </c>
      <c r="F13" s="70"/>
      <c r="G13" s="70"/>
      <c r="H13" s="70"/>
    </row>
    <row r="14" spans="1:8" ht="12.75">
      <c r="A14" s="79">
        <f aca="true" t="shared" si="0" ref="A14:A41">A13+1</f>
        <v>2</v>
      </c>
      <c r="B14" s="75" t="s">
        <v>8</v>
      </c>
      <c r="C14" s="91">
        <v>4327</v>
      </c>
      <c r="D14" s="57">
        <v>49312</v>
      </c>
      <c r="E14" s="85">
        <f>D14/D$42*100</f>
        <v>22.282269798378714</v>
      </c>
      <c r="F14" s="70"/>
      <c r="G14" s="70"/>
      <c r="H14" s="70"/>
    </row>
    <row r="15" spans="1:8" ht="12.75">
      <c r="A15" s="79">
        <f t="shared" si="0"/>
        <v>3</v>
      </c>
      <c r="B15" s="95" t="s">
        <v>72</v>
      </c>
      <c r="C15" s="91"/>
      <c r="D15" s="57"/>
      <c r="E15" s="85"/>
      <c r="F15" s="70"/>
      <c r="G15" s="70"/>
      <c r="H15" s="70"/>
    </row>
    <row r="16" spans="1:8" ht="12.75">
      <c r="A16" s="79"/>
      <c r="B16" s="95"/>
      <c r="C16" s="91">
        <v>1009</v>
      </c>
      <c r="D16" s="57">
        <v>22376</v>
      </c>
      <c r="E16" s="85">
        <f aca="true" t="shared" si="1" ref="E16:E42">D16/D$42*100</f>
        <v>10.110887187875612</v>
      </c>
      <c r="F16" s="70"/>
      <c r="G16" s="70"/>
      <c r="H16" s="70"/>
    </row>
    <row r="17" spans="1:8" ht="12.75">
      <c r="A17" s="79">
        <f>A15+1</f>
        <v>4</v>
      </c>
      <c r="B17" s="75" t="s">
        <v>10</v>
      </c>
      <c r="C17" s="91">
        <v>21</v>
      </c>
      <c r="D17" s="57">
        <v>7142</v>
      </c>
      <c r="E17" s="85">
        <f t="shared" si="1"/>
        <v>3.2272057693871834</v>
      </c>
      <c r="F17" s="70"/>
      <c r="G17" s="70"/>
      <c r="H17" s="70"/>
    </row>
    <row r="18" spans="1:8" ht="12.75">
      <c r="A18" s="79">
        <f t="shared" si="0"/>
        <v>5</v>
      </c>
      <c r="B18" s="75" t="s">
        <v>16</v>
      </c>
      <c r="C18" s="91">
        <v>654</v>
      </c>
      <c r="D18" s="57">
        <v>803</v>
      </c>
      <c r="E18" s="85">
        <f t="shared" si="1"/>
        <v>0.3628460141162011</v>
      </c>
      <c r="F18" s="70"/>
      <c r="G18" s="70"/>
      <c r="H18" s="70"/>
    </row>
    <row r="19" spans="1:8" ht="12.75">
      <c r="A19" s="79">
        <f>A18+1</f>
        <v>6</v>
      </c>
      <c r="B19" s="75" t="s">
        <v>15</v>
      </c>
      <c r="C19" s="91">
        <v>103</v>
      </c>
      <c r="D19" s="57">
        <v>1308</v>
      </c>
      <c r="E19" s="85">
        <f t="shared" si="1"/>
        <v>0.5910368449115704</v>
      </c>
      <c r="F19" s="70"/>
      <c r="G19" s="70"/>
      <c r="H19" s="70"/>
    </row>
    <row r="20" spans="1:8" ht="12.75">
      <c r="A20" s="79">
        <f t="shared" si="0"/>
        <v>7</v>
      </c>
      <c r="B20" s="75" t="s">
        <v>12</v>
      </c>
      <c r="C20" s="91">
        <v>589</v>
      </c>
      <c r="D20" s="57">
        <v>1595</v>
      </c>
      <c r="E20" s="85">
        <f t="shared" si="1"/>
        <v>0.7207215348883447</v>
      </c>
      <c r="F20" s="70"/>
      <c r="G20" s="70"/>
      <c r="H20" s="70"/>
    </row>
    <row r="21" spans="1:8" ht="12.75">
      <c r="A21" s="79">
        <f t="shared" si="0"/>
        <v>8</v>
      </c>
      <c r="B21" s="75" t="s">
        <v>14</v>
      </c>
      <c r="C21" s="91">
        <v>585</v>
      </c>
      <c r="D21" s="57">
        <v>429</v>
      </c>
      <c r="E21" s="85">
        <f t="shared" si="1"/>
        <v>0.19384924041824442</v>
      </c>
      <c r="F21" s="70"/>
      <c r="G21" s="70"/>
      <c r="H21" s="70"/>
    </row>
    <row r="22" spans="1:8" ht="12.75">
      <c r="A22" s="79">
        <f t="shared" si="0"/>
        <v>9</v>
      </c>
      <c r="B22" s="75" t="s">
        <v>13</v>
      </c>
      <c r="C22" s="91">
        <v>206</v>
      </c>
      <c r="D22" s="57">
        <v>1705</v>
      </c>
      <c r="E22" s="85">
        <f t="shared" si="1"/>
        <v>0.7704264683289201</v>
      </c>
      <c r="F22" s="70"/>
      <c r="G22" s="70"/>
      <c r="H22" s="70"/>
    </row>
    <row r="23" spans="1:8" ht="12.75">
      <c r="A23" s="79">
        <f t="shared" si="0"/>
        <v>10</v>
      </c>
      <c r="B23" s="75" t="s">
        <v>23</v>
      </c>
      <c r="C23" s="91">
        <v>47</v>
      </c>
      <c r="D23" s="57">
        <v>274</v>
      </c>
      <c r="E23" s="85">
        <f t="shared" si="1"/>
        <v>0.12381047057016077</v>
      </c>
      <c r="F23" s="70"/>
      <c r="G23" s="70"/>
      <c r="H23" s="70"/>
    </row>
    <row r="24" spans="1:8" ht="12.75">
      <c r="A24" s="79">
        <f t="shared" si="0"/>
        <v>11</v>
      </c>
      <c r="B24" s="75" t="s">
        <v>17</v>
      </c>
      <c r="C24" s="91">
        <v>178</v>
      </c>
      <c r="D24" s="57">
        <v>837</v>
      </c>
      <c r="E24" s="85">
        <f t="shared" si="1"/>
        <v>0.3782093571796517</v>
      </c>
      <c r="F24" s="70"/>
      <c r="G24" s="70"/>
      <c r="H24" s="70"/>
    </row>
    <row r="25" spans="1:8" ht="12.75">
      <c r="A25" s="79">
        <f t="shared" si="0"/>
        <v>12</v>
      </c>
      <c r="B25" s="75" t="s">
        <v>11</v>
      </c>
      <c r="C25" s="91">
        <v>13</v>
      </c>
      <c r="D25" s="57">
        <v>1482</v>
      </c>
      <c r="E25" s="85">
        <f t="shared" si="1"/>
        <v>0.6696610123539353</v>
      </c>
      <c r="F25" s="70"/>
      <c r="G25" s="70"/>
      <c r="H25" s="70"/>
    </row>
    <row r="26" spans="1:8" ht="12.75">
      <c r="A26" s="79">
        <f t="shared" si="0"/>
        <v>13</v>
      </c>
      <c r="B26" s="75" t="s">
        <v>22</v>
      </c>
      <c r="C26" s="91">
        <v>162</v>
      </c>
      <c r="D26" s="57">
        <v>322</v>
      </c>
      <c r="E26" s="85">
        <f t="shared" si="1"/>
        <v>0.1454998960715028</v>
      </c>
      <c r="F26" s="70"/>
      <c r="G26" s="70"/>
      <c r="H26" s="70"/>
    </row>
    <row r="27" spans="1:8" ht="12.75">
      <c r="A27" s="79">
        <f t="shared" si="0"/>
        <v>14</v>
      </c>
      <c r="B27" s="75" t="s">
        <v>21</v>
      </c>
      <c r="C27" s="91">
        <v>15</v>
      </c>
      <c r="D27" s="57">
        <v>434</v>
      </c>
      <c r="E27" s="85">
        <f t="shared" si="1"/>
        <v>0.19610855557463422</v>
      </c>
      <c r="F27" s="70"/>
      <c r="G27" s="70"/>
      <c r="H27" s="70"/>
    </row>
    <row r="28" spans="1:8" ht="12.75">
      <c r="A28" s="79">
        <f t="shared" si="0"/>
        <v>15</v>
      </c>
      <c r="B28" s="75" t="s">
        <v>24</v>
      </c>
      <c r="C28" s="91">
        <v>2</v>
      </c>
      <c r="D28" s="57">
        <v>195</v>
      </c>
      <c r="E28" s="85">
        <f t="shared" si="1"/>
        <v>0.088113291099202</v>
      </c>
      <c r="F28" s="70"/>
      <c r="G28" s="70"/>
      <c r="H28" s="70"/>
    </row>
    <row r="29" spans="1:8" ht="12.75">
      <c r="A29" s="79">
        <f t="shared" si="0"/>
        <v>16</v>
      </c>
      <c r="B29" s="75" t="s">
        <v>18</v>
      </c>
      <c r="C29" s="91">
        <v>2</v>
      </c>
      <c r="D29" s="57">
        <v>344</v>
      </c>
      <c r="E29" s="85">
        <f t="shared" si="1"/>
        <v>0.1554408827596179</v>
      </c>
      <c r="F29" s="70"/>
      <c r="G29" s="70"/>
      <c r="H29" s="70"/>
    </row>
    <row r="30" spans="1:8" ht="12.75">
      <c r="A30" s="79">
        <f t="shared" si="0"/>
        <v>17</v>
      </c>
      <c r="B30" s="75" t="s">
        <v>19</v>
      </c>
      <c r="C30" s="91">
        <v>61</v>
      </c>
      <c r="D30" s="57">
        <v>323</v>
      </c>
      <c r="E30" s="85">
        <f t="shared" si="1"/>
        <v>0.14595175910278077</v>
      </c>
      <c r="F30" s="70"/>
      <c r="G30" s="70"/>
      <c r="H30" s="70"/>
    </row>
    <row r="31" spans="1:8" ht="12.75">
      <c r="A31" s="79">
        <f t="shared" si="0"/>
        <v>18</v>
      </c>
      <c r="B31" s="75" t="s">
        <v>27</v>
      </c>
      <c r="C31" s="91">
        <v>8</v>
      </c>
      <c r="D31" s="57">
        <v>82</v>
      </c>
      <c r="E31" s="85">
        <f t="shared" si="1"/>
        <v>0.03705276856479264</v>
      </c>
      <c r="F31" s="70"/>
      <c r="G31" s="70"/>
      <c r="H31" s="70"/>
    </row>
    <row r="32" spans="1:8" ht="12.75">
      <c r="A32" s="79">
        <f t="shared" si="0"/>
        <v>19</v>
      </c>
      <c r="B32" s="75" t="s">
        <v>20</v>
      </c>
      <c r="C32" s="91">
        <v>6</v>
      </c>
      <c r="D32" s="57">
        <v>107</v>
      </c>
      <c r="E32" s="85">
        <f t="shared" si="1"/>
        <v>0.04834934434674162</v>
      </c>
      <c r="F32" s="70"/>
      <c r="G32" s="70"/>
      <c r="H32" s="70"/>
    </row>
    <row r="33" spans="1:8" ht="12.75">
      <c r="A33" s="79">
        <f t="shared" si="0"/>
        <v>20</v>
      </c>
      <c r="B33" s="75" t="s">
        <v>26</v>
      </c>
      <c r="C33" s="91">
        <v>1</v>
      </c>
      <c r="D33" s="57">
        <v>12</v>
      </c>
      <c r="E33" s="85">
        <f t="shared" si="1"/>
        <v>0.005422356375335508</v>
      </c>
      <c r="F33" s="70"/>
      <c r="G33" s="70"/>
      <c r="H33" s="70"/>
    </row>
    <row r="34" spans="1:8" ht="12.75">
      <c r="A34" s="79">
        <f t="shared" si="0"/>
        <v>21</v>
      </c>
      <c r="B34" s="75" t="s">
        <v>25</v>
      </c>
      <c r="C34" s="91">
        <v>1</v>
      </c>
      <c r="D34" s="57">
        <v>1</v>
      </c>
      <c r="E34" s="85">
        <f t="shared" si="1"/>
        <v>0.00045186303127795906</v>
      </c>
      <c r="F34" s="70"/>
      <c r="G34" s="70"/>
      <c r="H34" s="70"/>
    </row>
    <row r="35" spans="1:8" ht="12.75">
      <c r="A35" s="79">
        <f t="shared" si="0"/>
        <v>22</v>
      </c>
      <c r="B35" s="75" t="s">
        <v>28</v>
      </c>
      <c r="C35" s="91">
        <v>0</v>
      </c>
      <c r="D35" s="57">
        <v>1</v>
      </c>
      <c r="E35" s="85">
        <f t="shared" si="1"/>
        <v>0.00045186303127795906</v>
      </c>
      <c r="F35" s="70"/>
      <c r="G35" s="70"/>
      <c r="H35" s="70"/>
    </row>
    <row r="36" spans="1:8" ht="12.75">
      <c r="A36" s="79">
        <f t="shared" si="0"/>
        <v>23</v>
      </c>
      <c r="B36" s="75" t="s">
        <v>29</v>
      </c>
      <c r="C36" s="92">
        <v>1</v>
      </c>
      <c r="D36" s="57">
        <v>-8</v>
      </c>
      <c r="E36" s="85">
        <f t="shared" si="1"/>
        <v>-0.0036149042502236725</v>
      </c>
      <c r="F36" s="70"/>
      <c r="G36" s="70"/>
      <c r="H36" s="70"/>
    </row>
    <row r="37" spans="1:8" ht="12.75">
      <c r="A37" s="79">
        <f t="shared" si="0"/>
        <v>24</v>
      </c>
      <c r="B37" s="75" t="s">
        <v>30</v>
      </c>
      <c r="C37" s="91">
        <v>105</v>
      </c>
      <c r="D37" s="57">
        <v>-78</v>
      </c>
      <c r="E37" s="85">
        <f t="shared" si="1"/>
        <v>-0.035245316439680804</v>
      </c>
      <c r="F37" s="70"/>
      <c r="G37" s="70"/>
      <c r="H37" s="70"/>
    </row>
    <row r="38" spans="1:8" ht="12.75">
      <c r="A38" s="79">
        <f t="shared" si="0"/>
        <v>25</v>
      </c>
      <c r="B38" s="75" t="s">
        <v>31</v>
      </c>
      <c r="C38" s="91">
        <v>252</v>
      </c>
      <c r="D38" s="57">
        <v>-1391</v>
      </c>
      <c r="E38" s="85">
        <f t="shared" si="1"/>
        <v>-0.628541476507641</v>
      </c>
      <c r="F38" s="70"/>
      <c r="G38" s="70"/>
      <c r="H38" s="70"/>
    </row>
    <row r="39" spans="1:8" ht="12.75">
      <c r="A39" s="79">
        <f t="shared" si="0"/>
        <v>26</v>
      </c>
      <c r="B39" s="75" t="s">
        <v>32</v>
      </c>
      <c r="C39" s="91">
        <v>1397</v>
      </c>
      <c r="D39" s="57">
        <v>-4371</v>
      </c>
      <c r="E39" s="85">
        <f t="shared" si="1"/>
        <v>-1.9750933097159589</v>
      </c>
      <c r="F39" s="70"/>
      <c r="G39" s="70"/>
      <c r="H39" s="70"/>
    </row>
    <row r="40" spans="1:8" ht="12.75">
      <c r="A40" s="79">
        <f t="shared" si="0"/>
        <v>27</v>
      </c>
      <c r="B40" s="75" t="s">
        <v>33</v>
      </c>
      <c r="C40" s="91">
        <v>16</v>
      </c>
      <c r="D40" s="57">
        <v>-6476</v>
      </c>
      <c r="E40" s="85">
        <f t="shared" si="1"/>
        <v>-2.9262649905560627</v>
      </c>
      <c r="F40" s="70"/>
      <c r="G40" s="70"/>
      <c r="H40" s="70"/>
    </row>
    <row r="41" spans="1:8" ht="12.75">
      <c r="A41" s="79">
        <f t="shared" si="0"/>
        <v>28</v>
      </c>
      <c r="B41" s="75" t="s">
        <v>35</v>
      </c>
      <c r="C41" s="57"/>
      <c r="D41" s="57">
        <v>-955</v>
      </c>
      <c r="E41" s="85">
        <f t="shared" si="1"/>
        <v>-0.4315291948704509</v>
      </c>
      <c r="F41" s="70"/>
      <c r="G41" s="70"/>
      <c r="H41" s="70"/>
    </row>
    <row r="42" spans="1:8" ht="12.75">
      <c r="A42" s="75"/>
      <c r="B42" s="39" t="s">
        <v>51</v>
      </c>
      <c r="C42" s="83"/>
      <c r="D42" s="83">
        <f>SUM(D13:D41)</f>
        <v>221306</v>
      </c>
      <c r="E42" s="86">
        <f t="shared" si="1"/>
        <v>100</v>
      </c>
      <c r="F42" s="70"/>
      <c r="G42" s="70"/>
      <c r="H42" s="70"/>
    </row>
    <row r="43" spans="1:8" ht="12.75">
      <c r="A43" s="75"/>
      <c r="B43" s="75"/>
      <c r="C43" s="78"/>
      <c r="D43" s="70"/>
      <c r="E43" s="70"/>
      <c r="F43" s="70"/>
      <c r="G43" s="70"/>
      <c r="H43" s="70"/>
    </row>
    <row r="44" spans="1:8" ht="13.5" thickBot="1">
      <c r="A44" s="54" t="s">
        <v>37</v>
      </c>
      <c r="B44" s="71"/>
      <c r="C44" s="94">
        <v>4407</v>
      </c>
      <c r="D44" s="84">
        <v>1720598</v>
      </c>
      <c r="E44" s="80"/>
      <c r="F44" s="70"/>
      <c r="G44" s="70"/>
      <c r="H44" s="70"/>
    </row>
    <row r="45" spans="1:8" ht="13.5" thickTop="1">
      <c r="A45" s="69"/>
      <c r="B45" s="69"/>
      <c r="C45" s="69"/>
      <c r="D45" s="74"/>
      <c r="E45" s="70"/>
      <c r="F45" s="70"/>
      <c r="G45" s="70"/>
      <c r="H45" s="70"/>
    </row>
    <row r="46" spans="1:8" ht="12.75">
      <c r="A46" t="s">
        <v>66</v>
      </c>
      <c r="B46" s="69"/>
      <c r="C46" s="69"/>
      <c r="D46" s="74"/>
      <c r="E46" s="70"/>
      <c r="F46" s="70"/>
      <c r="G46" s="70"/>
      <c r="H46" s="70"/>
    </row>
    <row r="47" spans="1:8" ht="12.75">
      <c r="A47" t="s">
        <v>56</v>
      </c>
      <c r="B47" s="69"/>
      <c r="C47" s="69"/>
      <c r="D47" s="69"/>
      <c r="E47" s="70"/>
      <c r="F47" s="70"/>
      <c r="G47" s="70"/>
      <c r="H47" s="70"/>
    </row>
    <row r="48" spans="1:8" ht="12.75">
      <c r="A48" t="s">
        <v>67</v>
      </c>
      <c r="B48" s="69"/>
      <c r="C48" s="69"/>
      <c r="D48" s="69"/>
      <c r="E48" s="70"/>
      <c r="F48" s="70"/>
      <c r="G48" s="70"/>
      <c r="H48" s="70"/>
    </row>
    <row r="49" spans="1:8" ht="12.75">
      <c r="A49" s="69"/>
      <c r="B49" s="69"/>
      <c r="C49" s="69"/>
      <c r="D49" s="69"/>
      <c r="E49" s="70"/>
      <c r="F49" s="70"/>
      <c r="G49" s="70"/>
      <c r="H49" s="70"/>
    </row>
    <row r="50" spans="1:8" ht="12.75">
      <c r="A50" s="69"/>
      <c r="B50" s="69"/>
      <c r="C50" s="69"/>
      <c r="D50" s="69"/>
      <c r="E50" s="70"/>
      <c r="F50" s="70"/>
      <c r="G50" s="70"/>
      <c r="H50" s="70"/>
    </row>
    <row r="51" spans="1:8" ht="12.75">
      <c r="A51" s="69"/>
      <c r="B51" s="69"/>
      <c r="C51" s="69"/>
      <c r="D51" s="69"/>
      <c r="E51" s="70"/>
      <c r="F51" s="70"/>
      <c r="G51" s="70"/>
      <c r="H51" s="70"/>
    </row>
    <row r="52" spans="1:8" ht="12.75">
      <c r="A52" s="69"/>
      <c r="B52" s="69"/>
      <c r="C52" s="69"/>
      <c r="D52" s="74"/>
      <c r="E52" s="70"/>
      <c r="F52" s="70"/>
      <c r="G52" s="70"/>
      <c r="H52" s="70"/>
    </row>
    <row r="53" spans="1:8" ht="12.75">
      <c r="A53" s="69"/>
      <c r="B53" s="69"/>
      <c r="C53" s="69"/>
      <c r="D53" s="69"/>
      <c r="E53" s="70"/>
      <c r="F53" s="70"/>
      <c r="G53" s="70"/>
      <c r="H53" s="70"/>
    </row>
    <row r="54" spans="1:8" ht="12.75">
      <c r="A54" s="69"/>
      <c r="B54" s="69"/>
      <c r="C54" s="69"/>
      <c r="D54" s="69"/>
      <c r="E54" s="70"/>
      <c r="F54" s="70"/>
      <c r="G54" s="70"/>
      <c r="H54" s="70"/>
    </row>
    <row r="55" spans="1:8" ht="12.75">
      <c r="A55" s="69"/>
      <c r="B55" s="69"/>
      <c r="C55" s="69"/>
      <c r="D55" s="69"/>
      <c r="E55" s="70"/>
      <c r="F55" s="70"/>
      <c r="G55" s="70"/>
      <c r="H55" s="70"/>
    </row>
    <row r="56" spans="1:8" ht="12.75">
      <c r="A56" s="69"/>
      <c r="B56" s="69"/>
      <c r="C56" s="69"/>
      <c r="D56" s="69"/>
      <c r="E56" s="70"/>
      <c r="F56" s="70"/>
      <c r="G56" s="70"/>
      <c r="H56" s="70"/>
    </row>
    <row r="57" spans="1:8" ht="12.75">
      <c r="A57" s="69"/>
      <c r="B57" s="69"/>
      <c r="C57" s="69"/>
      <c r="D57" s="69"/>
      <c r="E57" s="70"/>
      <c r="F57" s="70"/>
      <c r="G57" s="70"/>
      <c r="H57" s="70"/>
    </row>
    <row r="58" spans="1:8" ht="12.75">
      <c r="A58" s="69"/>
      <c r="B58" s="69"/>
      <c r="C58" s="69"/>
      <c r="D58" s="69"/>
      <c r="E58" s="70"/>
      <c r="F58" s="70"/>
      <c r="G58" s="70"/>
      <c r="H58" s="70"/>
    </row>
    <row r="59" spans="1:8" ht="12.75">
      <c r="A59" s="69"/>
      <c r="B59" s="69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1" spans="1:8" ht="12.75">
      <c r="A61" s="69"/>
      <c r="B61" s="69"/>
      <c r="C61" s="69"/>
      <c r="D61" s="69"/>
      <c r="E61" s="70"/>
      <c r="F61" s="70"/>
      <c r="G61" s="70"/>
      <c r="H61" s="70"/>
    </row>
    <row r="62" spans="1:8" ht="12.75">
      <c r="A62" s="69"/>
      <c r="B62" s="69"/>
      <c r="C62" s="69"/>
      <c r="D62" s="69"/>
      <c r="E62" s="70"/>
      <c r="F62" s="70"/>
      <c r="G62" s="70"/>
      <c r="H62" s="70"/>
    </row>
    <row r="63" spans="1:8" ht="12.75">
      <c r="A63" s="69"/>
      <c r="B63" s="69"/>
      <c r="C63" s="69"/>
      <c r="D63" s="69"/>
      <c r="E63" s="70"/>
      <c r="F63" s="70"/>
      <c r="G63" s="70"/>
      <c r="H63" s="70"/>
    </row>
    <row r="64" spans="1:8" ht="12.75">
      <c r="A64" s="69"/>
      <c r="B64" s="69"/>
      <c r="C64" s="69"/>
      <c r="D64" s="69"/>
      <c r="E64" s="70"/>
      <c r="F64" s="70"/>
      <c r="G64" s="70"/>
      <c r="H64" s="70"/>
    </row>
    <row r="65" spans="1:8" ht="12.75">
      <c r="A65" s="69"/>
      <c r="B65" s="69"/>
      <c r="C65" s="69"/>
      <c r="D65" s="69"/>
      <c r="E65" s="70"/>
      <c r="F65" s="70"/>
      <c r="G65" s="70"/>
      <c r="H65" s="70"/>
    </row>
    <row r="66" spans="1:8" ht="12.75">
      <c r="A66" s="69"/>
      <c r="B66" s="69"/>
      <c r="C66" s="69"/>
      <c r="D66" s="69"/>
      <c r="E66" s="70"/>
      <c r="F66" s="70"/>
      <c r="G66" s="70"/>
      <c r="H66" s="70"/>
    </row>
    <row r="67" spans="1:8" ht="12.75">
      <c r="A67" s="69"/>
      <c r="B67" s="69"/>
      <c r="C67" s="69"/>
      <c r="D67" s="69"/>
      <c r="F67" s="70"/>
      <c r="G67" s="70"/>
      <c r="H67" s="70"/>
    </row>
    <row r="68" spans="6:8" ht="12.75">
      <c r="F68" s="70"/>
      <c r="G68" s="70"/>
      <c r="H68" s="70"/>
    </row>
    <row r="69" spans="6:8" ht="12.75">
      <c r="F69" s="70"/>
      <c r="G69" s="70"/>
      <c r="H69" s="70"/>
    </row>
    <row r="70" spans="6:8" ht="12.75">
      <c r="F70" s="70"/>
      <c r="G70" s="70"/>
      <c r="H70" s="70"/>
    </row>
    <row r="71" spans="6:8" ht="12.75">
      <c r="F71" s="70"/>
      <c r="G71" s="70"/>
      <c r="H71" s="70"/>
    </row>
    <row r="72" spans="6:8" ht="12.75">
      <c r="F72" s="70"/>
      <c r="G72" s="70"/>
      <c r="H72" s="70"/>
    </row>
    <row r="73" spans="6:8" ht="12.75">
      <c r="F73" s="70"/>
      <c r="G73" s="70"/>
      <c r="H73" s="70"/>
    </row>
    <row r="74" spans="6:8" ht="12.75">
      <c r="F74" s="70"/>
      <c r="G74" s="70"/>
      <c r="H74" s="70"/>
    </row>
    <row r="75" spans="6:8" ht="12.75">
      <c r="F75" s="70"/>
      <c r="G75" s="70"/>
      <c r="H75" s="70"/>
    </row>
    <row r="76" spans="6:8" ht="12.75">
      <c r="F76" s="70"/>
      <c r="G76" s="70"/>
      <c r="H76" s="70"/>
    </row>
    <row r="77" spans="6:8" ht="12.75">
      <c r="F77" s="70"/>
      <c r="G77" s="70"/>
      <c r="H77" s="70"/>
    </row>
    <row r="78" spans="6:8" ht="12.75">
      <c r="F78" s="70"/>
      <c r="G78" s="70"/>
      <c r="H78" s="70"/>
    </row>
    <row r="79" spans="6:8" ht="12.75">
      <c r="F79" s="70"/>
      <c r="G79" s="70"/>
      <c r="H79" s="70"/>
    </row>
    <row r="80" spans="6:8" ht="12.75">
      <c r="F80" s="70"/>
      <c r="G80" s="70"/>
      <c r="H80" s="70"/>
    </row>
    <row r="81" spans="6:8" ht="12.75">
      <c r="F81" s="70"/>
      <c r="G81" s="70"/>
      <c r="H81" s="70"/>
    </row>
    <row r="82" spans="6:8" ht="12.75">
      <c r="F82" s="70"/>
      <c r="G82" s="70"/>
      <c r="H82" s="70"/>
    </row>
    <row r="83" spans="6:8" ht="12.75">
      <c r="F83" s="70"/>
      <c r="G83" s="70"/>
      <c r="H83" s="70"/>
    </row>
    <row r="84" spans="6:8" ht="12.75">
      <c r="F84" s="70"/>
      <c r="G84" s="70"/>
      <c r="H84" s="70"/>
    </row>
    <row r="85" spans="6:8" ht="12.75">
      <c r="F85" s="70"/>
      <c r="G85" s="70"/>
      <c r="H85" s="70"/>
    </row>
    <row r="86" spans="6:8" ht="12.75">
      <c r="F86" s="70"/>
      <c r="G86" s="70"/>
      <c r="H86" s="70"/>
    </row>
    <row r="87" spans="6:8" ht="12.75">
      <c r="F87" s="70"/>
      <c r="G87" s="70"/>
      <c r="H87" s="70"/>
    </row>
    <row r="88" spans="6:8" ht="12.75">
      <c r="F88" s="70"/>
      <c r="G88" s="70"/>
      <c r="H88" s="70"/>
    </row>
    <row r="89" spans="6:8" ht="12.75">
      <c r="F89" s="70"/>
      <c r="G89" s="70"/>
      <c r="H89" s="70"/>
    </row>
    <row r="90" spans="6:8" ht="12.75">
      <c r="F90" s="70"/>
      <c r="G90" s="70"/>
      <c r="H90" s="70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spans="6:8" ht="12.75">
      <c r="F94" s="70"/>
      <c r="G94" s="70"/>
      <c r="H94" s="70"/>
    </row>
    <row r="95" spans="6:8" ht="12.75">
      <c r="F95" s="70"/>
      <c r="G95" s="70"/>
      <c r="H95" s="70"/>
    </row>
    <row r="96" spans="6:8" ht="12.75">
      <c r="F96" s="70"/>
      <c r="G96" s="70"/>
      <c r="H96" s="70"/>
    </row>
    <row r="97" spans="6:8" ht="12.75">
      <c r="F97" s="70"/>
      <c r="G97" s="70"/>
      <c r="H97" s="70"/>
    </row>
    <row r="98" spans="6:8" ht="12.75">
      <c r="F98" s="70"/>
      <c r="G98" s="70"/>
      <c r="H98" s="70"/>
    </row>
    <row r="99" spans="6:8" ht="12.75">
      <c r="F99" s="70"/>
      <c r="G99" s="70"/>
      <c r="H99" s="70"/>
    </row>
    <row r="100" spans="6:8" ht="12.75">
      <c r="F100" s="70"/>
      <c r="G100" s="70"/>
      <c r="H100" s="70"/>
    </row>
    <row r="101" spans="6:8" ht="12.75">
      <c r="F101" s="70"/>
      <c r="G101" s="70"/>
      <c r="H101" s="70"/>
    </row>
    <row r="102" spans="6:8" ht="12.75">
      <c r="F102" s="70"/>
      <c r="G102" s="70"/>
      <c r="H102" s="70"/>
    </row>
    <row r="103" spans="6:8" ht="12.75">
      <c r="F103" s="70"/>
      <c r="G103" s="70"/>
      <c r="H103" s="70"/>
    </row>
    <row r="104" spans="6:8" ht="12.75">
      <c r="F104" s="70"/>
      <c r="G104" s="70"/>
      <c r="H104" s="70"/>
    </row>
    <row r="105" spans="6:8" ht="12.75">
      <c r="F105" s="70"/>
      <c r="G105" s="70"/>
      <c r="H105" s="70"/>
    </row>
    <row r="106" spans="6:8" ht="12.75">
      <c r="F106" s="70"/>
      <c r="G106" s="70"/>
      <c r="H106" s="70"/>
    </row>
    <row r="107" spans="6:8" ht="12.75">
      <c r="F107" s="70"/>
      <c r="G107" s="70"/>
      <c r="H107" s="70"/>
    </row>
    <row r="108" spans="6:8" ht="12.75">
      <c r="F108" s="70"/>
      <c r="G108" s="70"/>
      <c r="H108" s="70"/>
    </row>
    <row r="109" spans="6:8" ht="12.75">
      <c r="F109" s="70"/>
      <c r="G109" s="70"/>
      <c r="H109" s="70"/>
    </row>
    <row r="110" spans="6:8" ht="12.75">
      <c r="F110" s="70"/>
      <c r="G110" s="70"/>
      <c r="H110" s="70"/>
    </row>
    <row r="111" spans="6:8" ht="12.75">
      <c r="F111" s="70"/>
      <c r="G111" s="70"/>
      <c r="H111" s="70"/>
    </row>
    <row r="112" spans="6:8" ht="12.75">
      <c r="F112" s="70"/>
      <c r="G112" s="70"/>
      <c r="H112" s="70"/>
    </row>
    <row r="113" spans="6:8" ht="12.75">
      <c r="F113" s="70"/>
      <c r="G113" s="70"/>
      <c r="H113" s="70"/>
    </row>
    <row r="114" spans="6:8" ht="12.75">
      <c r="F114" s="70"/>
      <c r="G114" s="70"/>
      <c r="H114" s="70"/>
    </row>
    <row r="115" spans="6:8" ht="12.75">
      <c r="F115" s="70"/>
      <c r="G115" s="70"/>
      <c r="H115" s="70"/>
    </row>
    <row r="116" spans="6:8" ht="12.75">
      <c r="F116" s="70"/>
      <c r="G116" s="70"/>
      <c r="H116" s="70"/>
    </row>
    <row r="117" spans="6:8" ht="12.75">
      <c r="F117" s="70"/>
      <c r="G117" s="70"/>
      <c r="H117" s="70"/>
    </row>
    <row r="118" spans="6:8" ht="12.75">
      <c r="F118" s="70"/>
      <c r="G118" s="70"/>
      <c r="H118" s="70"/>
    </row>
    <row r="119" spans="6:8" ht="12.75">
      <c r="F119" s="70"/>
      <c r="G119" s="70"/>
      <c r="H119" s="70"/>
    </row>
    <row r="120" spans="6:8" ht="12.75">
      <c r="F120" s="70"/>
      <c r="G120" s="70"/>
      <c r="H120" s="70"/>
    </row>
    <row r="121" spans="6:8" ht="12.75">
      <c r="F121" s="70"/>
      <c r="G121" s="70"/>
      <c r="H121" s="70"/>
    </row>
    <row r="122" spans="6:8" ht="12.75">
      <c r="F122" s="70"/>
      <c r="G122" s="70"/>
      <c r="H122" s="70"/>
    </row>
    <row r="123" spans="6:8" ht="12.75">
      <c r="F123" s="70"/>
      <c r="G123" s="70"/>
      <c r="H123" s="70"/>
    </row>
    <row r="124" spans="6:8" ht="12.75">
      <c r="F124" s="70"/>
      <c r="G124" s="70"/>
      <c r="H124" s="70"/>
    </row>
    <row r="125" spans="6:8" ht="12.75">
      <c r="F125" s="70"/>
      <c r="G125" s="70"/>
      <c r="H125" s="70"/>
    </row>
    <row r="126" spans="6:8" ht="12.75">
      <c r="F126" s="70"/>
      <c r="G126" s="70"/>
      <c r="H126" s="70"/>
    </row>
    <row r="127" spans="6:8" ht="12.75">
      <c r="F127" s="70"/>
      <c r="G127" s="70"/>
      <c r="H127" s="70"/>
    </row>
    <row r="128" spans="6:8" ht="12.75">
      <c r="F128" s="70"/>
      <c r="G128" s="70"/>
      <c r="H128" s="70"/>
    </row>
    <row r="129" spans="6:8" ht="12.75">
      <c r="F129" s="70"/>
      <c r="G129" s="70"/>
      <c r="H129" s="70"/>
    </row>
    <row r="130" spans="6:8" ht="12.75">
      <c r="F130" s="70"/>
      <c r="G130" s="70"/>
      <c r="H130" s="70"/>
    </row>
    <row r="131" spans="6:8" ht="12.75">
      <c r="F131" s="70"/>
      <c r="G131" s="70"/>
      <c r="H131" s="70"/>
    </row>
    <row r="132" spans="6:8" ht="12.75">
      <c r="F132" s="70"/>
      <c r="G132" s="70"/>
      <c r="H132" s="70"/>
    </row>
    <row r="133" spans="6:8" ht="12.75">
      <c r="F133" s="70"/>
      <c r="G133" s="70"/>
      <c r="H133" s="70"/>
    </row>
    <row r="134" spans="6:8" ht="12.75">
      <c r="F134" s="70"/>
      <c r="G134" s="70"/>
      <c r="H134" s="70"/>
    </row>
    <row r="135" spans="6:8" ht="12.75">
      <c r="F135" s="70"/>
      <c r="G135" s="70"/>
      <c r="H135" s="70"/>
    </row>
    <row r="136" spans="6:8" ht="12.75">
      <c r="F136" s="70"/>
      <c r="G136" s="70"/>
      <c r="H136" s="70"/>
    </row>
    <row r="137" spans="6:8" ht="12.75">
      <c r="F137" s="70"/>
      <c r="G137" s="70"/>
      <c r="H137" s="70"/>
    </row>
    <row r="138" spans="6:8" ht="12.75">
      <c r="F138" s="70"/>
      <c r="G138" s="70"/>
      <c r="H138" s="70"/>
    </row>
    <row r="139" spans="6:8" ht="12.75">
      <c r="F139" s="70"/>
      <c r="G139" s="70"/>
      <c r="H139" s="70"/>
    </row>
    <row r="140" spans="6:8" ht="12.75">
      <c r="F140" s="70"/>
      <c r="G140" s="70"/>
      <c r="H140" s="70"/>
    </row>
    <row r="141" spans="6:8" ht="12.75">
      <c r="F141" s="70"/>
      <c r="G141" s="70"/>
      <c r="H141" s="70"/>
    </row>
    <row r="142" spans="6:8" ht="12.75">
      <c r="F142" s="70"/>
      <c r="G142" s="70"/>
      <c r="H142" s="70"/>
    </row>
    <row r="143" spans="6:8" ht="12.75">
      <c r="F143" s="70"/>
      <c r="G143" s="70"/>
      <c r="H143" s="70"/>
    </row>
    <row r="144" spans="6:8" ht="12.75">
      <c r="F144" s="70"/>
      <c r="G144" s="70"/>
      <c r="H144" s="70"/>
    </row>
    <row r="145" spans="6:8" ht="12.75">
      <c r="F145" s="70"/>
      <c r="G145" s="70"/>
      <c r="H145" s="70"/>
    </row>
    <row r="146" spans="6:8" ht="12.75">
      <c r="F146" s="70"/>
      <c r="G146" s="70"/>
      <c r="H146" s="70"/>
    </row>
    <row r="147" spans="6:8" ht="12.75">
      <c r="F147" s="70"/>
      <c r="G147" s="70"/>
      <c r="H147" s="70"/>
    </row>
    <row r="148" spans="6:8" ht="12.75">
      <c r="F148" s="70"/>
      <c r="G148" s="70"/>
      <c r="H148" s="70"/>
    </row>
    <row r="149" spans="6:8" ht="12.75">
      <c r="F149" s="70"/>
      <c r="G149" s="70"/>
      <c r="H149" s="70"/>
    </row>
    <row r="150" spans="6:8" ht="12.75">
      <c r="F150" s="70"/>
      <c r="G150" s="70"/>
      <c r="H150" s="70"/>
    </row>
    <row r="151" spans="6:8" ht="12.75">
      <c r="F151" s="70"/>
      <c r="G151" s="70"/>
      <c r="H151" s="70"/>
    </row>
    <row r="152" spans="6:8" ht="12.75">
      <c r="F152" s="70"/>
      <c r="G152" s="70"/>
      <c r="H152" s="70"/>
    </row>
    <row r="153" spans="6:8" ht="12.75">
      <c r="F153" s="70"/>
      <c r="G153" s="70"/>
      <c r="H153" s="70"/>
    </row>
    <row r="154" spans="6:8" ht="12.75">
      <c r="F154" s="70"/>
      <c r="G154" s="70"/>
      <c r="H154" s="70"/>
    </row>
  </sheetData>
  <sheetProtection/>
  <mergeCells count="1">
    <mergeCell ref="B15:B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2.8515625" style="1" customWidth="1"/>
    <col min="2" max="2" width="1.28515625" style="1" customWidth="1"/>
    <col min="3" max="3" width="20.421875" style="1" customWidth="1"/>
    <col min="4" max="4" width="7.140625" style="1" customWidth="1"/>
    <col min="5" max="5" width="7.28125" style="1" customWidth="1"/>
    <col min="6" max="6" width="8.00390625" style="1" customWidth="1"/>
    <col min="7" max="7" width="8.140625" style="1" customWidth="1"/>
    <col min="8" max="8" width="2.421875" style="1" customWidth="1"/>
    <col min="9" max="16384" width="9.140625" style="1" customWidth="1"/>
  </cols>
  <sheetData>
    <row r="1" spans="1:8" ht="13.5" thickBot="1">
      <c r="A1" s="111" t="s">
        <v>0</v>
      </c>
      <c r="B1" s="111"/>
      <c r="C1" s="111"/>
      <c r="D1" s="111"/>
      <c r="E1" s="111"/>
      <c r="F1" s="111"/>
      <c r="G1" s="111"/>
      <c r="H1" s="112"/>
    </row>
    <row r="2" spans="1:8" s="3" customFormat="1" ht="7.5" customHeight="1" thickTop="1">
      <c r="A2" s="2"/>
      <c r="B2" s="2"/>
      <c r="C2" s="2"/>
      <c r="D2" s="99" t="s">
        <v>1</v>
      </c>
      <c r="E2" s="102"/>
      <c r="F2" s="99" t="s">
        <v>2</v>
      </c>
      <c r="G2" s="113" t="s">
        <v>3</v>
      </c>
      <c r="H2" s="114"/>
    </row>
    <row r="3" spans="1:8" s="3" customFormat="1" ht="14.25" customHeight="1">
      <c r="A3" s="4"/>
      <c r="B3" s="4"/>
      <c r="C3" s="5"/>
      <c r="D3" s="100"/>
      <c r="E3" s="100"/>
      <c r="F3" s="100"/>
      <c r="G3" s="102"/>
      <c r="H3" s="115"/>
    </row>
    <row r="4" spans="1:8" s="3" customFormat="1" ht="14.25" customHeight="1">
      <c r="A4" s="4"/>
      <c r="B4" s="4"/>
      <c r="C4" s="5"/>
      <c r="D4" s="100"/>
      <c r="E4" s="100"/>
      <c r="F4" s="100"/>
      <c r="G4" s="102"/>
      <c r="H4" s="115"/>
    </row>
    <row r="5" spans="1:8" s="3" customFormat="1" ht="14.25" customHeight="1">
      <c r="A5" s="4"/>
      <c r="B5" s="4"/>
      <c r="C5" s="5"/>
      <c r="D5" s="100"/>
      <c r="E5" s="100"/>
      <c r="F5" s="100"/>
      <c r="G5" s="102"/>
      <c r="H5" s="115"/>
    </row>
    <row r="6" spans="1:8" s="3" customFormat="1" ht="14.25" customHeight="1">
      <c r="A6" s="7"/>
      <c r="B6" s="7"/>
      <c r="C6" s="8"/>
      <c r="D6" s="103"/>
      <c r="E6" s="103"/>
      <c r="F6" s="101"/>
      <c r="G6" s="101"/>
      <c r="H6" s="108"/>
    </row>
    <row r="7" spans="1:7" ht="14.25" customHeight="1">
      <c r="A7" s="118" t="s">
        <v>4</v>
      </c>
      <c r="B7" s="119"/>
      <c r="C7" s="119"/>
      <c r="D7" s="119"/>
      <c r="E7" s="119"/>
      <c r="F7" s="9">
        <v>317144</v>
      </c>
      <c r="G7" s="10"/>
    </row>
    <row r="8" spans="1:7" ht="14.25" customHeight="1">
      <c r="A8" s="6"/>
      <c r="B8" s="6"/>
      <c r="C8" s="116" t="s">
        <v>5</v>
      </c>
      <c r="D8" s="117"/>
      <c r="E8" s="6"/>
      <c r="F8" s="11"/>
      <c r="G8" s="10"/>
    </row>
    <row r="9" spans="1:7" ht="14.25" customHeight="1">
      <c r="A9" s="12" t="s">
        <v>6</v>
      </c>
      <c r="B9" s="4"/>
      <c r="C9" s="13"/>
      <c r="D9" s="14"/>
      <c r="E9" s="15"/>
      <c r="F9" s="11"/>
      <c r="G9" s="10"/>
    </row>
    <row r="10" spans="1:7" ht="14.25" customHeight="1">
      <c r="A10" s="16">
        <v>1</v>
      </c>
      <c r="B10" s="4"/>
      <c r="C10" s="104" t="s">
        <v>7</v>
      </c>
      <c r="D10" s="105"/>
      <c r="E10" s="17">
        <v>1986</v>
      </c>
      <c r="F10" s="18">
        <v>42103</v>
      </c>
      <c r="G10" s="19">
        <f>F10/$F$42*100</f>
        <v>51.14180210383111</v>
      </c>
    </row>
    <row r="11" spans="1:7" ht="14.25" customHeight="1">
      <c r="A11" s="16">
        <v>2</v>
      </c>
      <c r="B11" s="4"/>
      <c r="C11" s="104" t="s">
        <v>8</v>
      </c>
      <c r="D11" s="105"/>
      <c r="E11" s="17">
        <v>1875</v>
      </c>
      <c r="F11" s="18">
        <v>17801</v>
      </c>
      <c r="G11" s="19">
        <f>F11/$F$42*100</f>
        <v>21.62257367052936</v>
      </c>
    </row>
    <row r="12" spans="1:7" ht="14.25" customHeight="1">
      <c r="A12" s="4">
        <v>3</v>
      </c>
      <c r="B12" s="4"/>
      <c r="C12" s="97" t="s">
        <v>9</v>
      </c>
      <c r="D12" s="98"/>
      <c r="E12" s="17">
        <v>1039</v>
      </c>
      <c r="F12" s="18">
        <v>16741</v>
      </c>
      <c r="G12" s="19">
        <f>F12/$F$42*100</f>
        <v>20.335009595996404</v>
      </c>
    </row>
    <row r="13" spans="2:5" ht="12.75">
      <c r="B13" s="4"/>
      <c r="C13" s="98"/>
      <c r="D13" s="98"/>
      <c r="E13" s="17"/>
    </row>
    <row r="14" spans="1:7" ht="14.25" customHeight="1">
      <c r="A14" s="16">
        <v>4</v>
      </c>
      <c r="B14" s="4"/>
      <c r="C14" s="97" t="s">
        <v>10</v>
      </c>
      <c r="D14" s="98"/>
      <c r="E14" s="17">
        <v>15</v>
      </c>
      <c r="F14" s="18">
        <v>9811</v>
      </c>
      <c r="G14" s="19">
        <f aca="true" t="shared" si="0" ref="G14:G24">F14/$F$42*100</f>
        <v>11.917255787964919</v>
      </c>
    </row>
    <row r="15" spans="1:7" ht="14.25" customHeight="1">
      <c r="A15" s="4">
        <v>5</v>
      </c>
      <c r="B15" s="4"/>
      <c r="C15" s="97" t="s">
        <v>11</v>
      </c>
      <c r="D15" s="98"/>
      <c r="E15" s="17">
        <v>19</v>
      </c>
      <c r="F15" s="18">
        <v>1987</v>
      </c>
      <c r="G15" s="19">
        <f t="shared" si="0"/>
        <v>2.4135752982046985</v>
      </c>
    </row>
    <row r="16" spans="1:7" ht="14.25" customHeight="1">
      <c r="A16" s="16">
        <v>6</v>
      </c>
      <c r="B16" s="4"/>
      <c r="C16" s="97" t="s">
        <v>12</v>
      </c>
      <c r="D16" s="98"/>
      <c r="E16" s="17">
        <v>343</v>
      </c>
      <c r="F16" s="18">
        <v>1197</v>
      </c>
      <c r="G16" s="19">
        <f t="shared" si="0"/>
        <v>1.4539756577508929</v>
      </c>
    </row>
    <row r="17" spans="1:7" ht="14.25" customHeight="1">
      <c r="A17" s="4">
        <v>7</v>
      </c>
      <c r="B17" s="4"/>
      <c r="C17" s="97" t="s">
        <v>13</v>
      </c>
      <c r="D17" s="98"/>
      <c r="E17" s="17">
        <v>178</v>
      </c>
      <c r="F17" s="18">
        <v>1026</v>
      </c>
      <c r="G17" s="19">
        <f t="shared" si="0"/>
        <v>1.2462648495007653</v>
      </c>
    </row>
    <row r="18" spans="1:7" ht="14.25" customHeight="1">
      <c r="A18" s="16">
        <v>8</v>
      </c>
      <c r="B18" s="4"/>
      <c r="C18" s="97" t="s">
        <v>14</v>
      </c>
      <c r="D18" s="98"/>
      <c r="E18" s="17">
        <v>348</v>
      </c>
      <c r="F18" s="18">
        <v>965</v>
      </c>
      <c r="G18" s="19">
        <f t="shared" si="0"/>
        <v>1.1721691810606611</v>
      </c>
    </row>
    <row r="19" spans="1:7" ht="14.25" customHeight="1">
      <c r="A19" s="4">
        <v>9</v>
      </c>
      <c r="B19" s="4"/>
      <c r="C19" s="97" t="s">
        <v>15</v>
      </c>
      <c r="D19" s="98"/>
      <c r="E19" s="17">
        <v>51</v>
      </c>
      <c r="F19" s="18">
        <v>478</v>
      </c>
      <c r="G19" s="19">
        <f t="shared" si="0"/>
        <v>0.5806185166290114</v>
      </c>
    </row>
    <row r="20" spans="1:7" ht="12.75">
      <c r="A20" s="16">
        <v>10</v>
      </c>
      <c r="B20" s="4"/>
      <c r="C20" s="97" t="s">
        <v>16</v>
      </c>
      <c r="D20" s="98"/>
      <c r="E20" s="17">
        <v>92</v>
      </c>
      <c r="F20" s="18">
        <v>437</v>
      </c>
      <c r="G20" s="19">
        <f t="shared" si="0"/>
        <v>0.5308165099725481</v>
      </c>
    </row>
    <row r="21" spans="1:7" ht="14.25" customHeight="1">
      <c r="A21" s="4">
        <v>11</v>
      </c>
      <c r="B21" s="4"/>
      <c r="C21" s="97" t="s">
        <v>17</v>
      </c>
      <c r="D21" s="98"/>
      <c r="E21" s="17">
        <v>162</v>
      </c>
      <c r="F21" s="18">
        <v>414</v>
      </c>
      <c r="G21" s="19">
        <f t="shared" si="0"/>
        <v>0.5028787989213614</v>
      </c>
    </row>
    <row r="22" spans="1:7" ht="14.25" customHeight="1">
      <c r="A22" s="16">
        <v>12</v>
      </c>
      <c r="B22" s="4"/>
      <c r="C22" s="97" t="s">
        <v>18</v>
      </c>
      <c r="D22" s="98"/>
      <c r="E22" s="17">
        <v>3</v>
      </c>
      <c r="F22" s="18">
        <v>397</v>
      </c>
      <c r="G22" s="19">
        <f t="shared" si="0"/>
        <v>0.4822291864052669</v>
      </c>
    </row>
    <row r="23" spans="1:7" ht="14.25" customHeight="1">
      <c r="A23" s="4">
        <v>13</v>
      </c>
      <c r="B23" s="4"/>
      <c r="C23" s="97" t="s">
        <v>19</v>
      </c>
      <c r="D23" s="98"/>
      <c r="E23" s="17">
        <v>21</v>
      </c>
      <c r="F23" s="18">
        <v>351</v>
      </c>
      <c r="G23" s="19">
        <f t="shared" si="0"/>
        <v>0.42635376430289335</v>
      </c>
    </row>
    <row r="24" spans="1:7" ht="14.25" customHeight="1">
      <c r="A24" s="16">
        <v>14</v>
      </c>
      <c r="B24" s="4"/>
      <c r="C24" s="97" t="s">
        <v>20</v>
      </c>
      <c r="D24" s="98"/>
      <c r="E24" s="17">
        <v>3</v>
      </c>
      <c r="F24" s="18">
        <v>224</v>
      </c>
      <c r="G24" s="19">
        <f t="shared" si="0"/>
        <v>0.27208901197677526</v>
      </c>
    </row>
    <row r="25" spans="2:5" ht="12.75">
      <c r="B25" s="4"/>
      <c r="C25" s="98"/>
      <c r="D25" s="98"/>
      <c r="E25" s="17"/>
    </row>
    <row r="26" spans="1:7" ht="14.25" customHeight="1">
      <c r="A26" s="4">
        <v>15</v>
      </c>
      <c r="B26" s="4"/>
      <c r="C26" s="97" t="s">
        <v>21</v>
      </c>
      <c r="D26" s="98"/>
      <c r="E26" s="17">
        <v>7</v>
      </c>
      <c r="F26" s="18">
        <v>193</v>
      </c>
      <c r="G26" s="19">
        <f aca="true" t="shared" si="1" ref="G26:G39">F26/$F$42*100</f>
        <v>0.23443383621213226</v>
      </c>
    </row>
    <row r="27" spans="1:7" ht="14.25" customHeight="1">
      <c r="A27" s="16">
        <v>16</v>
      </c>
      <c r="B27" s="4"/>
      <c r="C27" s="97" t="s">
        <v>22</v>
      </c>
      <c r="D27" s="98"/>
      <c r="E27" s="17">
        <v>16</v>
      </c>
      <c r="F27" s="18">
        <v>179</v>
      </c>
      <c r="G27" s="19">
        <f t="shared" si="1"/>
        <v>0.2174282729635838</v>
      </c>
    </row>
    <row r="28" spans="1:7" ht="12.75">
      <c r="A28" s="4">
        <v>17</v>
      </c>
      <c r="B28" s="4"/>
      <c r="C28" s="97" t="s">
        <v>23</v>
      </c>
      <c r="D28" s="98"/>
      <c r="E28" s="17">
        <v>31</v>
      </c>
      <c r="F28" s="18">
        <v>163</v>
      </c>
      <c r="G28" s="19">
        <f t="shared" si="1"/>
        <v>0.19799334353667128</v>
      </c>
    </row>
    <row r="29" spans="1:7" ht="14.25" customHeight="1">
      <c r="A29" s="16">
        <v>18</v>
      </c>
      <c r="B29" s="4"/>
      <c r="C29" s="97" t="s">
        <v>24</v>
      </c>
      <c r="D29" s="98"/>
      <c r="E29" s="17">
        <v>2</v>
      </c>
      <c r="F29" s="18">
        <v>68</v>
      </c>
      <c r="G29" s="19">
        <f t="shared" si="1"/>
        <v>0.0825984500643782</v>
      </c>
    </row>
    <row r="30" spans="1:7" ht="14.25" customHeight="1">
      <c r="A30" s="4">
        <v>19</v>
      </c>
      <c r="B30" s="4"/>
      <c r="C30" s="97" t="s">
        <v>25</v>
      </c>
      <c r="D30" s="98"/>
      <c r="E30" s="17">
        <v>0</v>
      </c>
      <c r="F30" s="18">
        <v>5</v>
      </c>
      <c r="G30" s="19">
        <f t="shared" si="1"/>
        <v>0.0060734154459101625</v>
      </c>
    </row>
    <row r="31" spans="1:7" ht="14.25" customHeight="1">
      <c r="A31" s="16">
        <v>20</v>
      </c>
      <c r="B31" s="4"/>
      <c r="C31" s="97" t="s">
        <v>26</v>
      </c>
      <c r="D31" s="98"/>
      <c r="E31" s="17">
        <v>0</v>
      </c>
      <c r="F31" s="18">
        <v>5</v>
      </c>
      <c r="G31" s="19">
        <f t="shared" si="1"/>
        <v>0.0060734154459101625</v>
      </c>
    </row>
    <row r="32" spans="1:7" ht="14.25" customHeight="1">
      <c r="A32" s="4">
        <v>21</v>
      </c>
      <c r="B32" s="4"/>
      <c r="C32" s="97" t="s">
        <v>27</v>
      </c>
      <c r="D32" s="98"/>
      <c r="E32" s="17">
        <v>0</v>
      </c>
      <c r="F32" s="18">
        <v>2</v>
      </c>
      <c r="G32" s="19">
        <f t="shared" si="1"/>
        <v>0.0024293661783640645</v>
      </c>
    </row>
    <row r="33" spans="1:7" ht="14.25" customHeight="1">
      <c r="A33" s="16">
        <v>22</v>
      </c>
      <c r="B33" s="4"/>
      <c r="C33" s="97" t="s">
        <v>28</v>
      </c>
      <c r="D33" s="98"/>
      <c r="E33" s="17">
        <v>0</v>
      </c>
      <c r="F33" s="20">
        <v>0</v>
      </c>
      <c r="G33" s="19">
        <f t="shared" si="1"/>
        <v>0</v>
      </c>
    </row>
    <row r="34" spans="1:7" ht="14.25" customHeight="1">
      <c r="A34" s="4">
        <v>23</v>
      </c>
      <c r="B34" s="4"/>
      <c r="C34" s="97" t="s">
        <v>29</v>
      </c>
      <c r="D34" s="98"/>
      <c r="E34" s="17">
        <v>0</v>
      </c>
      <c r="F34" s="18">
        <v>-3</v>
      </c>
      <c r="G34" s="19">
        <f t="shared" si="1"/>
        <v>-0.003644049267546097</v>
      </c>
    </row>
    <row r="35" spans="1:7" ht="14.25" customHeight="1">
      <c r="A35" s="16">
        <v>24</v>
      </c>
      <c r="B35" s="4"/>
      <c r="C35" s="97" t="s">
        <v>30</v>
      </c>
      <c r="D35" s="98"/>
      <c r="E35" s="17">
        <v>29</v>
      </c>
      <c r="F35" s="18">
        <v>-67</v>
      </c>
      <c r="G35" s="19">
        <f t="shared" si="1"/>
        <v>-0.08138376697519617</v>
      </c>
    </row>
    <row r="36" spans="1:7" ht="14.25" customHeight="1">
      <c r="A36" s="4">
        <v>25</v>
      </c>
      <c r="B36" s="4"/>
      <c r="C36" s="97" t="s">
        <v>31</v>
      </c>
      <c r="D36" s="98"/>
      <c r="E36" s="17">
        <v>184</v>
      </c>
      <c r="F36" s="18">
        <v>-1257</v>
      </c>
      <c r="G36" s="19">
        <f t="shared" si="1"/>
        <v>-1.5268566431018147</v>
      </c>
    </row>
    <row r="37" spans="1:7" ht="14.25" customHeight="1">
      <c r="A37" s="16">
        <v>26</v>
      </c>
      <c r="B37" s="4"/>
      <c r="C37" s="97" t="s">
        <v>32</v>
      </c>
      <c r="D37" s="98"/>
      <c r="E37" s="17">
        <v>1010</v>
      </c>
      <c r="F37" s="18">
        <v>-2409</v>
      </c>
      <c r="G37" s="19">
        <f t="shared" si="1"/>
        <v>-2.9261715618395163</v>
      </c>
    </row>
    <row r="38" spans="1:7" ht="14.25" customHeight="1">
      <c r="A38" s="4">
        <v>27</v>
      </c>
      <c r="B38" s="4"/>
      <c r="C38" s="97" t="s">
        <v>33</v>
      </c>
      <c r="D38" s="98"/>
      <c r="E38" s="17">
        <v>14</v>
      </c>
      <c r="F38" s="18">
        <v>-3383</v>
      </c>
      <c r="G38" s="19">
        <f t="shared" si="1"/>
        <v>-4.109272890702815</v>
      </c>
    </row>
    <row r="39" spans="1:7" ht="14.25" customHeight="1">
      <c r="A39" s="16">
        <v>28</v>
      </c>
      <c r="B39" s="4"/>
      <c r="C39" s="97" t="s">
        <v>34</v>
      </c>
      <c r="D39" s="98"/>
      <c r="E39" s="17">
        <v>1108</v>
      </c>
      <c r="F39" s="18">
        <v>-5313</v>
      </c>
      <c r="G39" s="19">
        <f t="shared" si="1"/>
        <v>-6.453611252824139</v>
      </c>
    </row>
    <row r="40" spans="2:5" ht="12.75">
      <c r="B40" s="4"/>
      <c r="C40" s="98"/>
      <c r="D40" s="98"/>
      <c r="E40" s="17"/>
    </row>
    <row r="41" spans="1:7" ht="14.25" customHeight="1">
      <c r="A41" s="4">
        <v>29</v>
      </c>
      <c r="B41" s="21"/>
      <c r="C41" s="107" t="s">
        <v>35</v>
      </c>
      <c r="D41" s="108"/>
      <c r="E41" s="22"/>
      <c r="F41" s="23">
        <v>211</v>
      </c>
      <c r="G41" s="24">
        <f>F41/$F$42*100</f>
        <v>0.25629813181740885</v>
      </c>
    </row>
    <row r="42" spans="2:10" ht="12.75">
      <c r="B42" s="4"/>
      <c r="C42" s="109" t="s">
        <v>36</v>
      </c>
      <c r="D42" s="110"/>
      <c r="E42" s="25">
        <v>2186</v>
      </c>
      <c r="F42" s="26">
        <f>SUM(F10:F41)</f>
        <v>82326</v>
      </c>
      <c r="G42" s="27">
        <f>F42/$F$42*100</f>
        <v>100</v>
      </c>
      <c r="J42" s="36"/>
    </row>
    <row r="43" spans="1:10" ht="14.25" customHeight="1" thickBot="1">
      <c r="A43" s="28" t="s">
        <v>37</v>
      </c>
      <c r="B43" s="29"/>
      <c r="C43" s="29"/>
      <c r="D43" s="30"/>
      <c r="E43" s="31"/>
      <c r="F43" s="32">
        <v>400496</v>
      </c>
      <c r="G43" s="106"/>
      <c r="H43" s="106"/>
      <c r="J43" s="36"/>
    </row>
    <row r="44" spans="1:8" ht="13.5" thickTop="1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62" t="s">
        <v>57</v>
      </c>
      <c r="B45" s="60"/>
      <c r="C45" s="60"/>
      <c r="D45" s="60"/>
      <c r="E45" s="60"/>
      <c r="F45" s="60"/>
      <c r="G45" s="60"/>
      <c r="H45" s="60"/>
    </row>
    <row r="46" spans="1:8" ht="12.75">
      <c r="A46" s="63" t="s">
        <v>59</v>
      </c>
      <c r="B46" s="63"/>
      <c r="C46" s="60"/>
      <c r="D46" s="60"/>
      <c r="E46" s="60"/>
      <c r="F46" s="60"/>
      <c r="G46" s="60"/>
      <c r="H46" s="60"/>
    </row>
    <row r="47" spans="1:8" ht="12.75">
      <c r="A47" s="59" t="s">
        <v>60</v>
      </c>
      <c r="B47" s="63"/>
      <c r="C47" s="60"/>
      <c r="D47" s="60"/>
      <c r="E47" s="60"/>
      <c r="F47" s="60"/>
      <c r="G47" s="60"/>
      <c r="H47" s="60"/>
    </row>
    <row r="48" spans="1:8" ht="12.75">
      <c r="A48" s="64" t="s">
        <v>58</v>
      </c>
      <c r="B48" s="63"/>
      <c r="C48" s="60"/>
      <c r="D48" s="60"/>
      <c r="E48" s="60"/>
      <c r="F48" s="60"/>
      <c r="G48" s="60"/>
      <c r="H48" s="60"/>
    </row>
    <row r="49" spans="1:8" ht="12.75" customHeight="1">
      <c r="A49" s="16" t="s">
        <v>61</v>
      </c>
      <c r="B49" s="61"/>
      <c r="C49" s="61"/>
      <c r="D49" s="61"/>
      <c r="E49" s="61"/>
      <c r="F49" s="61"/>
      <c r="G49" s="61"/>
      <c r="H49" s="61"/>
    </row>
    <row r="50" spans="1:6" ht="12.75">
      <c r="A50" s="14" t="s">
        <v>62</v>
      </c>
      <c r="B50" s="14"/>
      <c r="C50" s="14"/>
      <c r="D50" s="14"/>
      <c r="E50" s="14"/>
      <c r="F50" s="14"/>
    </row>
    <row r="51" spans="1:6" ht="12.75">
      <c r="A51" s="14"/>
      <c r="B51" s="14"/>
      <c r="C51" s="14"/>
      <c r="D51" s="14"/>
      <c r="E51" s="14"/>
      <c r="F51" s="14"/>
    </row>
    <row r="52" spans="1:6" ht="12.75">
      <c r="A52" s="14"/>
      <c r="B52" s="14"/>
      <c r="C52" s="14"/>
      <c r="D52" s="14"/>
      <c r="E52" s="14"/>
      <c r="F52" s="14"/>
    </row>
    <row r="53" spans="1:6" ht="12.75">
      <c r="A53" s="14"/>
      <c r="B53" s="14"/>
      <c r="C53" s="14"/>
      <c r="D53" s="14"/>
      <c r="E53" s="14"/>
      <c r="F53" s="14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33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  <row r="63" spans="1:6" ht="12.75">
      <c r="A63" s="14"/>
      <c r="B63" s="14"/>
      <c r="C63" s="14"/>
      <c r="D63" s="14"/>
      <c r="E63" s="14"/>
      <c r="F63" s="14"/>
    </row>
    <row r="64" spans="1:6" ht="12.75">
      <c r="A64" s="14"/>
      <c r="B64" s="14"/>
      <c r="C64" s="14"/>
      <c r="D64" s="14"/>
      <c r="E64" s="14"/>
      <c r="F64" s="14"/>
    </row>
    <row r="65" spans="1:6" ht="12.75">
      <c r="A65" s="14"/>
      <c r="B65" s="14"/>
      <c r="C65" s="14"/>
      <c r="D65" s="14"/>
      <c r="E65" s="14"/>
      <c r="F65" s="14"/>
    </row>
    <row r="66" spans="1:6" ht="12.75">
      <c r="A66" s="14"/>
      <c r="B66" s="14"/>
      <c r="C66" s="14"/>
      <c r="D66" s="14"/>
      <c r="E66" s="14"/>
      <c r="F66" s="14"/>
    </row>
    <row r="67" spans="1:6" ht="12.75">
      <c r="A67" s="14"/>
      <c r="B67" s="14"/>
      <c r="C67" s="14"/>
      <c r="D67" s="14"/>
      <c r="E67" s="14"/>
      <c r="F67" s="14"/>
    </row>
    <row r="68" spans="1:6" ht="12.75">
      <c r="A68" s="14"/>
      <c r="B68" s="14"/>
      <c r="C68" s="14"/>
      <c r="D68" s="14"/>
      <c r="E68" s="14"/>
      <c r="F68" s="14"/>
    </row>
    <row r="69" spans="1:6" ht="12.75">
      <c r="A69" s="14"/>
      <c r="B69" s="14"/>
      <c r="C69" s="14"/>
      <c r="D69" s="14"/>
      <c r="E69" s="14"/>
      <c r="F69" s="14"/>
    </row>
    <row r="70" spans="1:6" ht="12.75">
      <c r="A70" s="14"/>
      <c r="B70" s="14"/>
      <c r="C70" s="14"/>
      <c r="D70" s="14"/>
      <c r="E70" s="14"/>
      <c r="F70" s="14"/>
    </row>
  </sheetData>
  <sheetProtection/>
  <mergeCells count="37">
    <mergeCell ref="G43:H43"/>
    <mergeCell ref="C39:D40"/>
    <mergeCell ref="C41:D41"/>
    <mergeCell ref="C42:D42"/>
    <mergeCell ref="A1:H1"/>
    <mergeCell ref="G2:H6"/>
    <mergeCell ref="C24:D25"/>
    <mergeCell ref="C12:D13"/>
    <mergeCell ref="C8:D8"/>
    <mergeCell ref="A7:E7"/>
    <mergeCell ref="C23:D23"/>
    <mergeCell ref="C15:D15"/>
    <mergeCell ref="C16:D16"/>
    <mergeCell ref="C17:D17"/>
    <mergeCell ref="C36:D36"/>
    <mergeCell ref="C37:D37"/>
    <mergeCell ref="C26:D26"/>
    <mergeCell ref="C27:D27"/>
    <mergeCell ref="C19:D19"/>
    <mergeCell ref="C20:D20"/>
    <mergeCell ref="C38:D38"/>
    <mergeCell ref="C32:D32"/>
    <mergeCell ref="C33:D33"/>
    <mergeCell ref="C34:D34"/>
    <mergeCell ref="C35:D35"/>
    <mergeCell ref="C28:D28"/>
    <mergeCell ref="C29:D29"/>
    <mergeCell ref="C30:D30"/>
    <mergeCell ref="C31:D31"/>
    <mergeCell ref="C21:D21"/>
    <mergeCell ref="C22:D22"/>
    <mergeCell ref="F2:F6"/>
    <mergeCell ref="D2:E6"/>
    <mergeCell ref="C18:D18"/>
    <mergeCell ref="C11:D11"/>
    <mergeCell ref="C10:D10"/>
    <mergeCell ref="C14:D14"/>
  </mergeCells>
  <hyperlinks>
    <hyperlink ref="A48" r:id="rId1" display="http://www.taxpolicycenter.org/publications/url.cfm?ID=311212"/>
  </hyperlinks>
  <printOptions horizontalCentered="1"/>
  <pageMargins left="0.75" right="0.75" top="1" bottom="0.75" header="0.5" footer="0.5"/>
  <pageSetup firstPageNumber="21" useFirstPageNumber="1"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16384" width="9.140625" style="66" customWidth="1"/>
  </cols>
  <sheetData>
    <row r="1" spans="1:4" ht="12.75">
      <c r="A1" s="76">
        <v>42081</v>
      </c>
      <c r="B1" s="68"/>
      <c r="C1" s="68"/>
      <c r="D1" s="68"/>
    </row>
    <row r="2" spans="1:5" ht="12.75">
      <c r="A2" s="67" t="s">
        <v>78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8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</row>
    <row r="6" spans="1:8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</row>
    <row r="7" spans="1:8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</row>
    <row r="8" spans="1:8" ht="12.75">
      <c r="A8" s="75"/>
      <c r="B8" s="77"/>
      <c r="C8" s="72"/>
      <c r="D8" s="72"/>
      <c r="E8" s="70"/>
      <c r="F8" s="70"/>
      <c r="G8" s="70"/>
      <c r="H8" s="70"/>
    </row>
    <row r="9" spans="1:8" ht="12.75">
      <c r="A9" s="81" t="s">
        <v>64</v>
      </c>
      <c r="B9" s="70"/>
      <c r="C9" s="70"/>
      <c r="E9" s="70"/>
      <c r="F9" s="70"/>
      <c r="G9" s="70"/>
      <c r="H9" s="70"/>
    </row>
    <row r="10" spans="1:8" ht="12.75">
      <c r="A10" s="87" t="s">
        <v>5</v>
      </c>
      <c r="B10" s="70"/>
      <c r="C10" s="93">
        <v>4335</v>
      </c>
      <c r="D10" s="82">
        <v>1253837</v>
      </c>
      <c r="E10" s="70" t="s">
        <v>74</v>
      </c>
      <c r="F10" s="70"/>
      <c r="G10" s="70"/>
      <c r="H10" s="70"/>
    </row>
    <row r="11" spans="1:8" ht="12.75">
      <c r="A11" s="75"/>
      <c r="B11" s="77"/>
      <c r="C11" s="78"/>
      <c r="D11" s="72"/>
      <c r="E11" s="70"/>
      <c r="F11" s="70"/>
      <c r="G11" s="70"/>
      <c r="H11" s="70"/>
    </row>
    <row r="12" spans="1:5" ht="12.75">
      <c r="A12" s="43" t="s">
        <v>6</v>
      </c>
      <c r="B12" s="42"/>
      <c r="C12" s="42"/>
      <c r="D12" s="44"/>
      <c r="E12" s="42"/>
    </row>
    <row r="13" spans="1:8" ht="12.75">
      <c r="A13" s="79">
        <v>1</v>
      </c>
      <c r="B13" s="75" t="s">
        <v>7</v>
      </c>
      <c r="C13" s="91">
        <v>3930</v>
      </c>
      <c r="D13" s="57">
        <v>139506</v>
      </c>
      <c r="E13" s="85">
        <f>D13/D$42*100</f>
        <v>65.24948083291238</v>
      </c>
      <c r="F13" s="70"/>
      <c r="G13" s="70"/>
      <c r="H13" s="70"/>
    </row>
    <row r="14" spans="1:8" ht="12.75">
      <c r="A14" s="79">
        <f aca="true" t="shared" si="0" ref="A14:A38">A13+1</f>
        <v>2</v>
      </c>
      <c r="B14" s="75" t="s">
        <v>8</v>
      </c>
      <c r="C14" s="91">
        <v>4346</v>
      </c>
      <c r="D14" s="57">
        <v>49207</v>
      </c>
      <c r="E14" s="85">
        <f>D14/D$42*100</f>
        <v>23.01500439655011</v>
      </c>
      <c r="F14" s="70"/>
      <c r="G14" s="70"/>
      <c r="H14" s="70"/>
    </row>
    <row r="15" spans="1:8" ht="12.75">
      <c r="A15" s="79">
        <f t="shared" si="0"/>
        <v>3</v>
      </c>
      <c r="B15" s="95" t="s">
        <v>72</v>
      </c>
      <c r="C15" s="91"/>
      <c r="D15" s="57"/>
      <c r="E15" s="85"/>
      <c r="F15" s="70"/>
      <c r="G15" s="70"/>
      <c r="H15" s="70"/>
    </row>
    <row r="16" spans="1:8" ht="12.75">
      <c r="A16" s="79"/>
      <c r="B16" s="95"/>
      <c r="C16" s="91">
        <v>1076</v>
      </c>
      <c r="D16" s="57">
        <v>21965</v>
      </c>
      <c r="E16" s="85">
        <f aca="true" t="shared" si="1" ref="E16:E42">D16/D$42*100</f>
        <v>10.273427999476157</v>
      </c>
      <c r="F16" s="70"/>
      <c r="G16" s="70"/>
      <c r="H16" s="70"/>
    </row>
    <row r="17" spans="1:8" ht="12.75">
      <c r="A17" s="79">
        <f>A15+1</f>
        <v>4</v>
      </c>
      <c r="B17" s="75" t="s">
        <v>10</v>
      </c>
      <c r="C17" s="91">
        <v>16</v>
      </c>
      <c r="D17" s="57">
        <v>4492</v>
      </c>
      <c r="E17" s="85">
        <f t="shared" si="1"/>
        <v>2.1009896914931434</v>
      </c>
      <c r="F17" s="70"/>
      <c r="G17" s="70"/>
      <c r="H17" s="70"/>
    </row>
    <row r="18" spans="1:8" ht="12.75">
      <c r="A18" s="79">
        <f t="shared" si="0"/>
        <v>5</v>
      </c>
      <c r="B18" s="75" t="s">
        <v>16</v>
      </c>
      <c r="C18" s="91">
        <v>618</v>
      </c>
      <c r="D18" s="57">
        <v>975</v>
      </c>
      <c r="E18" s="85">
        <f t="shared" si="1"/>
        <v>0.45602514452489196</v>
      </c>
      <c r="F18" s="70"/>
      <c r="G18" s="70"/>
      <c r="H18" s="70"/>
    </row>
    <row r="19" spans="1:8" ht="12.75">
      <c r="A19" s="79">
        <f>A18+1</f>
        <v>6</v>
      </c>
      <c r="B19" s="75" t="s">
        <v>15</v>
      </c>
      <c r="C19" s="91">
        <v>97</v>
      </c>
      <c r="D19" s="57">
        <v>1172</v>
      </c>
      <c r="E19" s="85">
        <f t="shared" si="1"/>
        <v>0.5481656096237676</v>
      </c>
      <c r="F19" s="70"/>
      <c r="G19" s="70"/>
      <c r="H19" s="70"/>
    </row>
    <row r="20" spans="1:8" ht="12.75">
      <c r="A20" s="79">
        <f t="shared" si="0"/>
        <v>7</v>
      </c>
      <c r="B20" s="75" t="s">
        <v>12</v>
      </c>
      <c r="C20" s="91">
        <v>529</v>
      </c>
      <c r="D20" s="57">
        <v>1219</v>
      </c>
      <c r="E20" s="85">
        <f t="shared" si="1"/>
        <v>0.5701483601803521</v>
      </c>
      <c r="F20" s="70"/>
      <c r="G20" s="70"/>
      <c r="H20" s="70"/>
    </row>
    <row r="21" spans="1:8" ht="12.75">
      <c r="A21" s="79">
        <f t="shared" si="0"/>
        <v>8</v>
      </c>
      <c r="B21" s="75" t="s">
        <v>14</v>
      </c>
      <c r="C21" s="91">
        <v>593</v>
      </c>
      <c r="D21" s="57">
        <v>126</v>
      </c>
      <c r="E21" s="85">
        <f t="shared" si="1"/>
        <v>0.0589324802155245</v>
      </c>
      <c r="F21" s="70"/>
      <c r="G21" s="70"/>
      <c r="H21" s="70"/>
    </row>
    <row r="22" spans="1:8" ht="12.75">
      <c r="A22" s="79">
        <f t="shared" si="0"/>
        <v>9</v>
      </c>
      <c r="B22" s="75" t="s">
        <v>13</v>
      </c>
      <c r="C22" s="91">
        <v>196</v>
      </c>
      <c r="D22" s="57">
        <v>1562</v>
      </c>
      <c r="E22" s="85">
        <f t="shared" si="1"/>
        <v>0.7305756674337244</v>
      </c>
      <c r="F22" s="70"/>
      <c r="G22" s="70"/>
      <c r="H22" s="70"/>
    </row>
    <row r="23" spans="1:8" ht="12.75">
      <c r="A23" s="79">
        <f t="shared" si="0"/>
        <v>10</v>
      </c>
      <c r="B23" s="75" t="s">
        <v>23</v>
      </c>
      <c r="C23" s="91">
        <v>52</v>
      </c>
      <c r="D23" s="57">
        <v>281</v>
      </c>
      <c r="E23" s="85">
        <f t="shared" si="1"/>
        <v>0.1314287852425586</v>
      </c>
      <c r="F23" s="70"/>
      <c r="G23" s="70"/>
      <c r="H23" s="70"/>
    </row>
    <row r="24" spans="1:8" ht="12.75">
      <c r="A24" s="79">
        <f t="shared" si="0"/>
        <v>11</v>
      </c>
      <c r="B24" s="75" t="s">
        <v>17</v>
      </c>
      <c r="C24" s="91">
        <v>202</v>
      </c>
      <c r="D24" s="57">
        <v>827</v>
      </c>
      <c r="E24" s="85">
        <f t="shared" si="1"/>
        <v>0.38680286617649806</v>
      </c>
      <c r="F24" s="70"/>
      <c r="G24" s="70"/>
      <c r="H24" s="70"/>
    </row>
    <row r="25" spans="1:8" ht="12.75">
      <c r="A25" s="79">
        <f t="shared" si="0"/>
        <v>12</v>
      </c>
      <c r="B25" s="75" t="s">
        <v>11</v>
      </c>
      <c r="C25" s="91">
        <v>15</v>
      </c>
      <c r="D25" s="57">
        <v>1752</v>
      </c>
      <c r="E25" s="85">
        <f t="shared" si="1"/>
        <v>0.8194421058539597</v>
      </c>
      <c r="F25" s="70"/>
      <c r="G25" s="70"/>
      <c r="H25" s="70"/>
    </row>
    <row r="26" spans="1:8" ht="12.75">
      <c r="A26" s="79">
        <f t="shared" si="0"/>
        <v>13</v>
      </c>
      <c r="B26" s="75" t="s">
        <v>22</v>
      </c>
      <c r="C26" s="91">
        <v>150</v>
      </c>
      <c r="D26" s="57">
        <v>86</v>
      </c>
      <c r="E26" s="85">
        <f t="shared" si="1"/>
        <v>0.04022375633758021</v>
      </c>
      <c r="F26" s="70"/>
      <c r="G26" s="70"/>
      <c r="H26" s="70"/>
    </row>
    <row r="27" spans="1:8" ht="12.75">
      <c r="A27" s="79">
        <f t="shared" si="0"/>
        <v>14</v>
      </c>
      <c r="B27" s="75" t="s">
        <v>21</v>
      </c>
      <c r="C27" s="91">
        <v>16</v>
      </c>
      <c r="D27" s="57">
        <v>418</v>
      </c>
      <c r="E27" s="85">
        <f t="shared" si="1"/>
        <v>0.19550616452451777</v>
      </c>
      <c r="F27" s="70"/>
      <c r="G27" s="70"/>
      <c r="H27" s="70"/>
    </row>
    <row r="28" spans="1:8" ht="12.75">
      <c r="A28" s="79">
        <f t="shared" si="0"/>
        <v>15</v>
      </c>
      <c r="B28" s="75" t="s">
        <v>24</v>
      </c>
      <c r="C28" s="91">
        <v>2</v>
      </c>
      <c r="D28" s="57">
        <v>217</v>
      </c>
      <c r="E28" s="85">
        <f t="shared" si="1"/>
        <v>0.10149482703784775</v>
      </c>
      <c r="F28" s="70"/>
      <c r="G28" s="70"/>
      <c r="H28" s="70"/>
    </row>
    <row r="29" spans="1:8" ht="12.75">
      <c r="A29" s="79">
        <f t="shared" si="0"/>
        <v>16</v>
      </c>
      <c r="B29" s="75" t="s">
        <v>18</v>
      </c>
      <c r="C29" s="91">
        <v>2</v>
      </c>
      <c r="D29" s="57">
        <v>113</v>
      </c>
      <c r="E29" s="85">
        <f t="shared" si="1"/>
        <v>0.05285214495519261</v>
      </c>
      <c r="F29" s="70"/>
      <c r="G29" s="70"/>
      <c r="H29" s="70"/>
    </row>
    <row r="30" spans="1:8" ht="12.75">
      <c r="A30" s="79">
        <f t="shared" si="0"/>
        <v>17</v>
      </c>
      <c r="B30" s="75" t="s">
        <v>19</v>
      </c>
      <c r="C30" s="91">
        <v>66</v>
      </c>
      <c r="D30" s="57">
        <v>239</v>
      </c>
      <c r="E30" s="85">
        <f t="shared" si="1"/>
        <v>0.11178462517071709</v>
      </c>
      <c r="F30" s="70"/>
      <c r="G30" s="70"/>
      <c r="H30" s="70"/>
    </row>
    <row r="31" spans="1:8" ht="12.75">
      <c r="A31" s="79">
        <f t="shared" si="0"/>
        <v>18</v>
      </c>
      <c r="B31" s="75" t="s">
        <v>27</v>
      </c>
      <c r="C31" s="91">
        <v>7</v>
      </c>
      <c r="D31" s="57">
        <v>87</v>
      </c>
      <c r="E31" s="85">
        <f t="shared" si="1"/>
        <v>0.04069147443452882</v>
      </c>
      <c r="F31" s="70"/>
      <c r="G31" s="70"/>
      <c r="H31" s="70"/>
    </row>
    <row r="32" spans="1:8" ht="12.75">
      <c r="A32" s="79">
        <f t="shared" si="0"/>
        <v>19</v>
      </c>
      <c r="B32" s="75" t="s">
        <v>20</v>
      </c>
      <c r="C32" s="91">
        <v>4</v>
      </c>
      <c r="D32" s="57">
        <v>84</v>
      </c>
      <c r="E32" s="85">
        <f t="shared" si="1"/>
        <v>0.039288320143683</v>
      </c>
      <c r="F32" s="70"/>
      <c r="G32" s="70"/>
      <c r="H32" s="70"/>
    </row>
    <row r="33" spans="1:8" ht="12.75">
      <c r="A33" s="79">
        <f t="shared" si="0"/>
        <v>20</v>
      </c>
      <c r="B33" s="75" t="s">
        <v>26</v>
      </c>
      <c r="C33" s="91">
        <v>2</v>
      </c>
      <c r="D33" s="57">
        <v>18</v>
      </c>
      <c r="E33" s="85">
        <f t="shared" si="1"/>
        <v>0.008418925745074928</v>
      </c>
      <c r="F33" s="70"/>
      <c r="G33" s="70"/>
      <c r="H33" s="70"/>
    </row>
    <row r="34" spans="1:8" ht="12.75">
      <c r="A34" s="79">
        <f t="shared" si="0"/>
        <v>21</v>
      </c>
      <c r="B34" s="75" t="s">
        <v>25</v>
      </c>
      <c r="C34" s="91">
        <v>1</v>
      </c>
      <c r="D34" s="57">
        <v>8</v>
      </c>
      <c r="E34" s="85">
        <f t="shared" si="1"/>
        <v>0.003741744775588857</v>
      </c>
      <c r="F34" s="70"/>
      <c r="G34" s="70"/>
      <c r="H34" s="70"/>
    </row>
    <row r="35" spans="1:8" ht="12.75">
      <c r="A35" s="79">
        <f t="shared" si="0"/>
        <v>22</v>
      </c>
      <c r="B35" s="75" t="s">
        <v>28</v>
      </c>
      <c r="C35" s="91">
        <v>0</v>
      </c>
      <c r="D35" s="57">
        <v>0</v>
      </c>
      <c r="E35" s="85">
        <f t="shared" si="1"/>
        <v>0</v>
      </c>
      <c r="F35" s="70"/>
      <c r="G35" s="70"/>
      <c r="H35" s="70"/>
    </row>
    <row r="36" spans="1:8" ht="12.75">
      <c r="A36" s="79">
        <f t="shared" si="0"/>
        <v>23</v>
      </c>
      <c r="B36" s="75" t="s">
        <v>29</v>
      </c>
      <c r="C36" s="92">
        <v>0</v>
      </c>
      <c r="D36" s="57">
        <v>-3</v>
      </c>
      <c r="E36" s="85">
        <f t="shared" si="1"/>
        <v>-0.0014031542908458214</v>
      </c>
      <c r="F36" s="70"/>
      <c r="G36" s="70"/>
      <c r="H36" s="70"/>
    </row>
    <row r="37" spans="1:8" ht="12.75">
      <c r="A37" s="79">
        <f t="shared" si="0"/>
        <v>24</v>
      </c>
      <c r="B37" s="75" t="s">
        <v>30</v>
      </c>
      <c r="C37" s="91">
        <v>102</v>
      </c>
      <c r="D37" s="57">
        <v>-297</v>
      </c>
      <c r="E37" s="85">
        <f t="shared" si="1"/>
        <v>-0.1389122747937363</v>
      </c>
      <c r="F37" s="70"/>
      <c r="G37" s="70"/>
      <c r="H37" s="70"/>
    </row>
    <row r="38" spans="1:8" ht="12.75">
      <c r="A38" s="79">
        <f t="shared" si="0"/>
        <v>25</v>
      </c>
      <c r="B38" s="75" t="s">
        <v>31</v>
      </c>
      <c r="C38" s="91">
        <v>321</v>
      </c>
      <c r="D38" s="57">
        <v>-575</v>
      </c>
      <c r="E38" s="85">
        <f t="shared" si="1"/>
        <v>-0.2689379057454491</v>
      </c>
      <c r="F38" s="70"/>
      <c r="G38" s="70"/>
      <c r="H38" s="70"/>
    </row>
    <row r="39" spans="1:8" ht="12.75">
      <c r="A39" s="79">
        <f>A40+1</f>
        <v>27</v>
      </c>
      <c r="B39" s="75" t="s">
        <v>33</v>
      </c>
      <c r="C39" s="91">
        <v>14</v>
      </c>
      <c r="D39" s="57">
        <v>-4133</v>
      </c>
      <c r="E39" s="85">
        <f t="shared" si="1"/>
        <v>-1.9330788946885933</v>
      </c>
      <c r="F39" s="70"/>
      <c r="G39" s="70"/>
      <c r="H39" s="70"/>
    </row>
    <row r="40" spans="1:8" ht="12.75">
      <c r="A40" s="79">
        <f>A38+1</f>
        <v>26</v>
      </c>
      <c r="B40" s="75" t="s">
        <v>32</v>
      </c>
      <c r="C40" s="91">
        <v>1491</v>
      </c>
      <c r="D40" s="57">
        <v>-4554</v>
      </c>
      <c r="E40" s="85">
        <f t="shared" si="1"/>
        <v>-2.1299882135039567</v>
      </c>
      <c r="F40" s="70"/>
      <c r="G40" s="70"/>
      <c r="H40" s="70"/>
    </row>
    <row r="41" spans="1:8" ht="12.75">
      <c r="A41" s="79">
        <f>A39+1</f>
        <v>28</v>
      </c>
      <c r="B41" s="75" t="s">
        <v>35</v>
      </c>
      <c r="C41" s="57"/>
      <c r="D41" s="57">
        <v>-988</v>
      </c>
      <c r="E41" s="85">
        <f t="shared" si="1"/>
        <v>-0.46210547978522387</v>
      </c>
      <c r="F41" s="70"/>
      <c r="G41" s="70"/>
      <c r="H41" s="70"/>
    </row>
    <row r="42" spans="1:8" ht="12.75">
      <c r="A42" s="75"/>
      <c r="B42" s="39" t="s">
        <v>51</v>
      </c>
      <c r="C42" s="83"/>
      <c r="D42" s="83">
        <f>SUM(D13:D41)</f>
        <v>213804</v>
      </c>
      <c r="E42" s="86">
        <f t="shared" si="1"/>
        <v>100</v>
      </c>
      <c r="F42" s="70"/>
      <c r="G42" s="70"/>
      <c r="H42" s="70"/>
    </row>
    <row r="43" spans="1:8" ht="12.75">
      <c r="A43" s="75"/>
      <c r="B43" s="75"/>
      <c r="C43" s="78"/>
      <c r="D43" s="70"/>
      <c r="E43" s="70"/>
      <c r="F43" s="70"/>
      <c r="G43" s="70"/>
      <c r="H43" s="70"/>
    </row>
    <row r="44" spans="1:8" ht="13.5" thickBot="1">
      <c r="A44" s="54" t="s">
        <v>37</v>
      </c>
      <c r="B44" s="71"/>
      <c r="C44" s="94">
        <v>4431</v>
      </c>
      <c r="D44" s="84">
        <v>1467641</v>
      </c>
      <c r="E44" s="80"/>
      <c r="F44" s="70"/>
      <c r="G44" s="70"/>
      <c r="H44" s="70"/>
    </row>
    <row r="45" spans="1:8" ht="13.5" thickTop="1">
      <c r="A45" s="69"/>
      <c r="B45" s="69"/>
      <c r="C45" s="69"/>
      <c r="D45" s="74"/>
      <c r="E45" s="70"/>
      <c r="F45" s="70"/>
      <c r="G45" s="70"/>
      <c r="H45" s="70"/>
    </row>
    <row r="46" spans="1:8" ht="12.75">
      <c r="A46" t="s">
        <v>66</v>
      </c>
      <c r="B46" s="69"/>
      <c r="C46" s="69"/>
      <c r="D46" s="74"/>
      <c r="E46" s="70"/>
      <c r="F46" s="70"/>
      <c r="G46" s="70"/>
      <c r="H46" s="70"/>
    </row>
    <row r="47" spans="1:8" ht="12.75">
      <c r="A47" t="s">
        <v>56</v>
      </c>
      <c r="B47" s="69"/>
      <c r="C47" s="69"/>
      <c r="D47" s="69"/>
      <c r="E47" s="70"/>
      <c r="F47" s="70"/>
      <c r="G47" s="70"/>
      <c r="H47" s="70"/>
    </row>
    <row r="48" spans="1:8" ht="12.75">
      <c r="A48" t="s">
        <v>67</v>
      </c>
      <c r="B48" s="69"/>
      <c r="C48" s="69"/>
      <c r="D48" s="69"/>
      <c r="E48" s="70"/>
      <c r="F48" s="70"/>
      <c r="G48" s="70"/>
      <c r="H48" s="70"/>
    </row>
    <row r="49" spans="1:8" ht="12.75">
      <c r="A49" s="69"/>
      <c r="B49" s="69"/>
      <c r="C49" s="69"/>
      <c r="D49" s="69"/>
      <c r="E49" s="70"/>
      <c r="F49" s="70"/>
      <c r="G49" s="70"/>
      <c r="H49" s="70"/>
    </row>
    <row r="50" spans="1:8" ht="12.75">
      <c r="A50" s="69"/>
      <c r="B50" s="69"/>
      <c r="C50" s="69"/>
      <c r="D50" s="69"/>
      <c r="E50" s="70"/>
      <c r="F50" s="70"/>
      <c r="G50" s="70"/>
      <c r="H50" s="70"/>
    </row>
    <row r="51" spans="1:8" ht="12.75">
      <c r="A51" s="69"/>
      <c r="B51" s="69"/>
      <c r="C51" s="69"/>
      <c r="D51" s="69"/>
      <c r="E51" s="70"/>
      <c r="F51" s="70"/>
      <c r="G51" s="70"/>
      <c r="H51" s="70"/>
    </row>
    <row r="52" spans="1:8" ht="12.75">
      <c r="A52" s="69"/>
      <c r="B52" s="69"/>
      <c r="C52" s="69"/>
      <c r="D52" s="74"/>
      <c r="E52" s="70"/>
      <c r="F52" s="70"/>
      <c r="G52" s="70"/>
      <c r="H52" s="70"/>
    </row>
    <row r="53" spans="1:8" ht="12.75">
      <c r="A53" s="69"/>
      <c r="B53" s="69"/>
      <c r="C53" s="69"/>
      <c r="D53" s="69"/>
      <c r="E53" s="70"/>
      <c r="F53" s="70"/>
      <c r="G53" s="70"/>
      <c r="H53" s="70"/>
    </row>
    <row r="54" spans="1:8" ht="12.75">
      <c r="A54" s="69"/>
      <c r="B54" s="69"/>
      <c r="C54" s="69"/>
      <c r="D54" s="69"/>
      <c r="E54" s="70"/>
      <c r="F54" s="70"/>
      <c r="G54" s="70"/>
      <c r="H54" s="70"/>
    </row>
    <row r="55" spans="1:8" ht="12.75">
      <c r="A55" s="69"/>
      <c r="B55" s="69"/>
      <c r="C55" s="69"/>
      <c r="D55" s="69"/>
      <c r="E55" s="70"/>
      <c r="F55" s="70"/>
      <c r="G55" s="70"/>
      <c r="H55" s="70"/>
    </row>
    <row r="56" spans="1:8" ht="12.75">
      <c r="A56" s="69"/>
      <c r="B56" s="69"/>
      <c r="C56" s="69"/>
      <c r="D56" s="69"/>
      <c r="E56" s="70"/>
      <c r="F56" s="70"/>
      <c r="G56" s="70"/>
      <c r="H56" s="70"/>
    </row>
    <row r="57" spans="1:8" ht="12.75">
      <c r="A57" s="69"/>
      <c r="B57" s="69"/>
      <c r="C57" s="69"/>
      <c r="D57" s="69"/>
      <c r="E57" s="70"/>
      <c r="F57" s="70"/>
      <c r="G57" s="70"/>
      <c r="H57" s="70"/>
    </row>
    <row r="58" spans="1:8" ht="12.75">
      <c r="A58" s="69"/>
      <c r="B58" s="69"/>
      <c r="C58" s="69"/>
      <c r="D58" s="69"/>
      <c r="E58" s="70"/>
      <c r="F58" s="70"/>
      <c r="G58" s="70"/>
      <c r="H58" s="70"/>
    </row>
    <row r="59" spans="1:8" ht="12.75">
      <c r="A59" s="69"/>
      <c r="B59" s="69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1" spans="1:8" ht="12.75">
      <c r="A61" s="69"/>
      <c r="B61" s="69"/>
      <c r="C61" s="69"/>
      <c r="D61" s="69"/>
      <c r="E61" s="70"/>
      <c r="F61" s="70"/>
      <c r="G61" s="70"/>
      <c r="H61" s="70"/>
    </row>
    <row r="62" spans="1:8" ht="12.75">
      <c r="A62" s="69"/>
      <c r="B62" s="69"/>
      <c r="C62" s="69"/>
      <c r="D62" s="69"/>
      <c r="E62" s="70"/>
      <c r="F62" s="70"/>
      <c r="G62" s="70"/>
      <c r="H62" s="70"/>
    </row>
    <row r="63" spans="1:8" ht="12.75">
      <c r="A63" s="69"/>
      <c r="B63" s="69"/>
      <c r="C63" s="69"/>
      <c r="D63" s="69"/>
      <c r="E63" s="70"/>
      <c r="F63" s="70"/>
      <c r="G63" s="70"/>
      <c r="H63" s="70"/>
    </row>
    <row r="64" spans="1:8" ht="12.75">
      <c r="A64" s="69"/>
      <c r="B64" s="69"/>
      <c r="C64" s="69"/>
      <c r="D64" s="69"/>
      <c r="E64" s="70"/>
      <c r="F64" s="70"/>
      <c r="G64" s="70"/>
      <c r="H64" s="70"/>
    </row>
    <row r="65" spans="1:8" ht="12.75">
      <c r="A65" s="69"/>
      <c r="B65" s="69"/>
      <c r="C65" s="69"/>
      <c r="D65" s="69"/>
      <c r="E65" s="70"/>
      <c r="F65" s="70"/>
      <c r="G65" s="70"/>
      <c r="H65" s="70"/>
    </row>
    <row r="66" spans="1:8" ht="12.75">
      <c r="A66" s="69"/>
      <c r="B66" s="69"/>
      <c r="C66" s="69"/>
      <c r="D66" s="69"/>
      <c r="E66" s="70"/>
      <c r="F66" s="70"/>
      <c r="G66" s="70"/>
      <c r="H66" s="70"/>
    </row>
    <row r="67" spans="1:8" ht="12.75">
      <c r="A67" s="69"/>
      <c r="B67" s="69"/>
      <c r="C67" s="69"/>
      <c r="D67" s="69"/>
      <c r="F67" s="70"/>
      <c r="G67" s="70"/>
      <c r="H67" s="70"/>
    </row>
    <row r="68" spans="6:8" ht="12.75">
      <c r="F68" s="70"/>
      <c r="G68" s="70"/>
      <c r="H68" s="70"/>
    </row>
    <row r="69" spans="6:8" ht="12.75">
      <c r="F69" s="70"/>
      <c r="G69" s="70"/>
      <c r="H69" s="70"/>
    </row>
    <row r="70" spans="6:8" ht="12.75">
      <c r="F70" s="70"/>
      <c r="G70" s="70"/>
      <c r="H70" s="70"/>
    </row>
    <row r="71" spans="6:8" ht="12.75">
      <c r="F71" s="70"/>
      <c r="G71" s="70"/>
      <c r="H71" s="70"/>
    </row>
    <row r="72" spans="6:8" ht="12.75">
      <c r="F72" s="70"/>
      <c r="G72" s="70"/>
      <c r="H72" s="70"/>
    </row>
    <row r="73" spans="6:8" ht="12.75">
      <c r="F73" s="70"/>
      <c r="G73" s="70"/>
      <c r="H73" s="70"/>
    </row>
    <row r="74" spans="6:8" ht="12.75">
      <c r="F74" s="70"/>
      <c r="G74" s="70"/>
      <c r="H74" s="70"/>
    </row>
    <row r="75" spans="6:8" ht="12.75">
      <c r="F75" s="70"/>
      <c r="G75" s="70"/>
      <c r="H75" s="70"/>
    </row>
    <row r="76" spans="6:8" ht="12.75">
      <c r="F76" s="70"/>
      <c r="G76" s="70"/>
      <c r="H76" s="70"/>
    </row>
    <row r="77" spans="6:8" ht="12.75">
      <c r="F77" s="70"/>
      <c r="G77" s="70"/>
      <c r="H77" s="70"/>
    </row>
    <row r="78" spans="6:8" ht="12.75">
      <c r="F78" s="70"/>
      <c r="G78" s="70"/>
      <c r="H78" s="70"/>
    </row>
    <row r="79" spans="6:8" ht="12.75">
      <c r="F79" s="70"/>
      <c r="G79" s="70"/>
      <c r="H79" s="70"/>
    </row>
    <row r="80" spans="6:8" ht="12.75">
      <c r="F80" s="70"/>
      <c r="G80" s="70"/>
      <c r="H80" s="70"/>
    </row>
    <row r="81" spans="6:8" ht="12.75">
      <c r="F81" s="70"/>
      <c r="G81" s="70"/>
      <c r="H81" s="70"/>
    </row>
    <row r="82" spans="6:8" ht="12.75">
      <c r="F82" s="70"/>
      <c r="G82" s="70"/>
      <c r="H82" s="70"/>
    </row>
    <row r="83" spans="6:8" ht="12.75">
      <c r="F83" s="70"/>
      <c r="G83" s="70"/>
      <c r="H83" s="70"/>
    </row>
    <row r="84" spans="6:8" ht="12.75">
      <c r="F84" s="70"/>
      <c r="G84" s="70"/>
      <c r="H84" s="70"/>
    </row>
    <row r="85" spans="6:8" ht="12.75">
      <c r="F85" s="70"/>
      <c r="G85" s="70"/>
      <c r="H85" s="70"/>
    </row>
    <row r="86" spans="6:8" ht="12.75">
      <c r="F86" s="70"/>
      <c r="G86" s="70"/>
      <c r="H86" s="70"/>
    </row>
    <row r="87" spans="6:8" ht="12.75">
      <c r="F87" s="70"/>
      <c r="G87" s="70"/>
      <c r="H87" s="70"/>
    </row>
    <row r="88" spans="6:8" ht="12.75">
      <c r="F88" s="70"/>
      <c r="G88" s="70"/>
      <c r="H88" s="70"/>
    </row>
    <row r="89" spans="6:8" ht="12.75">
      <c r="F89" s="70"/>
      <c r="G89" s="70"/>
      <c r="H89" s="70"/>
    </row>
    <row r="90" spans="6:8" ht="12.75">
      <c r="F90" s="70"/>
      <c r="G90" s="70"/>
      <c r="H90" s="70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spans="6:8" ht="12.75">
      <c r="F94" s="70"/>
      <c r="G94" s="70"/>
      <c r="H94" s="70"/>
    </row>
    <row r="95" spans="6:8" ht="12.75">
      <c r="F95" s="70"/>
      <c r="G95" s="70"/>
      <c r="H95" s="70"/>
    </row>
    <row r="96" spans="6:8" ht="12.75">
      <c r="F96" s="70"/>
      <c r="G96" s="70"/>
      <c r="H96" s="70"/>
    </row>
    <row r="97" spans="6:8" ht="12.75">
      <c r="F97" s="70"/>
      <c r="G97" s="70"/>
      <c r="H97" s="70"/>
    </row>
    <row r="98" spans="6:8" ht="12.75">
      <c r="F98" s="70"/>
      <c r="G98" s="70"/>
      <c r="H98" s="70"/>
    </row>
    <row r="99" spans="6:8" ht="12.75">
      <c r="F99" s="70"/>
      <c r="G99" s="70"/>
      <c r="H99" s="70"/>
    </row>
    <row r="100" spans="6:8" ht="12.75">
      <c r="F100" s="70"/>
      <c r="G100" s="70"/>
      <c r="H100" s="70"/>
    </row>
    <row r="101" spans="6:8" ht="12.75">
      <c r="F101" s="70"/>
      <c r="G101" s="70"/>
      <c r="H101" s="70"/>
    </row>
    <row r="102" spans="6:8" ht="12.75">
      <c r="F102" s="70"/>
      <c r="G102" s="70"/>
      <c r="H102" s="70"/>
    </row>
    <row r="103" spans="6:8" ht="12.75">
      <c r="F103" s="70"/>
      <c r="G103" s="70"/>
      <c r="H103" s="70"/>
    </row>
    <row r="104" spans="6:8" ht="12.75">
      <c r="F104" s="70"/>
      <c r="G104" s="70"/>
      <c r="H104" s="70"/>
    </row>
    <row r="105" spans="6:8" ht="12.75">
      <c r="F105" s="70"/>
      <c r="G105" s="70"/>
      <c r="H105" s="70"/>
    </row>
    <row r="106" spans="6:8" ht="12.75">
      <c r="F106" s="70"/>
      <c r="G106" s="70"/>
      <c r="H106" s="70"/>
    </row>
    <row r="107" spans="6:8" ht="12.75">
      <c r="F107" s="70"/>
      <c r="G107" s="70"/>
      <c r="H107" s="70"/>
    </row>
    <row r="108" spans="6:8" ht="12.75">
      <c r="F108" s="70"/>
      <c r="G108" s="70"/>
      <c r="H108" s="70"/>
    </row>
    <row r="109" spans="6:8" ht="12.75">
      <c r="F109" s="70"/>
      <c r="G109" s="70"/>
      <c r="H109" s="70"/>
    </row>
    <row r="110" spans="6:8" ht="12.75">
      <c r="F110" s="70"/>
      <c r="G110" s="70"/>
      <c r="H110" s="70"/>
    </row>
    <row r="111" spans="6:8" ht="12.75">
      <c r="F111" s="70"/>
      <c r="G111" s="70"/>
      <c r="H111" s="70"/>
    </row>
    <row r="112" spans="6:8" ht="12.75">
      <c r="F112" s="70"/>
      <c r="G112" s="70"/>
      <c r="H112" s="70"/>
    </row>
    <row r="113" spans="6:8" ht="12.75">
      <c r="F113" s="70"/>
      <c r="G113" s="70"/>
      <c r="H113" s="70"/>
    </row>
    <row r="114" spans="6:8" ht="12.75">
      <c r="F114" s="70"/>
      <c r="G114" s="70"/>
      <c r="H114" s="70"/>
    </row>
    <row r="115" spans="6:8" ht="12.75">
      <c r="F115" s="70"/>
      <c r="G115" s="70"/>
      <c r="H115" s="70"/>
    </row>
    <row r="116" spans="6:8" ht="12.75">
      <c r="F116" s="70"/>
      <c r="G116" s="70"/>
      <c r="H116" s="70"/>
    </row>
    <row r="117" spans="6:8" ht="12.75">
      <c r="F117" s="70"/>
      <c r="G117" s="70"/>
      <c r="H117" s="70"/>
    </row>
    <row r="118" spans="6:8" ht="12.75">
      <c r="F118" s="70"/>
      <c r="G118" s="70"/>
      <c r="H118" s="70"/>
    </row>
    <row r="119" spans="6:8" ht="12.75">
      <c r="F119" s="70"/>
      <c r="G119" s="70"/>
      <c r="H119" s="70"/>
    </row>
    <row r="120" spans="6:8" ht="12.75">
      <c r="F120" s="70"/>
      <c r="G120" s="70"/>
      <c r="H120" s="70"/>
    </row>
    <row r="121" spans="6:8" ht="12.75">
      <c r="F121" s="70"/>
      <c r="G121" s="70"/>
      <c r="H121" s="70"/>
    </row>
    <row r="122" spans="6:8" ht="12.75">
      <c r="F122" s="70"/>
      <c r="G122" s="70"/>
      <c r="H122" s="70"/>
    </row>
    <row r="123" spans="6:8" ht="12.75">
      <c r="F123" s="70"/>
      <c r="G123" s="70"/>
      <c r="H123" s="70"/>
    </row>
    <row r="124" spans="6:8" ht="12.75">
      <c r="F124" s="70"/>
      <c r="G124" s="70"/>
      <c r="H124" s="70"/>
    </row>
    <row r="125" spans="6:8" ht="12.75">
      <c r="F125" s="70"/>
      <c r="G125" s="70"/>
      <c r="H125" s="70"/>
    </row>
    <row r="126" spans="6:8" ht="12.75">
      <c r="F126" s="70"/>
      <c r="G126" s="70"/>
      <c r="H126" s="70"/>
    </row>
    <row r="127" spans="6:8" ht="12.75">
      <c r="F127" s="70"/>
      <c r="G127" s="70"/>
      <c r="H127" s="70"/>
    </row>
    <row r="128" spans="6:8" ht="12.75">
      <c r="F128" s="70"/>
      <c r="G128" s="70"/>
      <c r="H128" s="70"/>
    </row>
    <row r="129" spans="6:8" ht="12.75">
      <c r="F129" s="70"/>
      <c r="G129" s="70"/>
      <c r="H129" s="70"/>
    </row>
    <row r="130" spans="6:8" ht="12.75">
      <c r="F130" s="70"/>
      <c r="G130" s="70"/>
      <c r="H130" s="70"/>
    </row>
    <row r="131" spans="6:8" ht="12.75">
      <c r="F131" s="70"/>
      <c r="G131" s="70"/>
      <c r="H131" s="70"/>
    </row>
    <row r="132" spans="6:8" ht="12.75">
      <c r="F132" s="70"/>
      <c r="G132" s="70"/>
      <c r="H132" s="70"/>
    </row>
    <row r="133" spans="6:8" ht="12.75">
      <c r="F133" s="70"/>
      <c r="G133" s="70"/>
      <c r="H133" s="70"/>
    </row>
    <row r="134" spans="6:8" ht="12.75">
      <c r="F134" s="70"/>
      <c r="G134" s="70"/>
      <c r="H134" s="70"/>
    </row>
    <row r="135" spans="6:8" ht="12.75">
      <c r="F135" s="70"/>
      <c r="G135" s="70"/>
      <c r="H135" s="70"/>
    </row>
    <row r="136" spans="6:8" ht="12.75">
      <c r="F136" s="70"/>
      <c r="G136" s="70"/>
      <c r="H136" s="70"/>
    </row>
    <row r="137" spans="6:8" ht="12.75">
      <c r="F137" s="70"/>
      <c r="G137" s="70"/>
      <c r="H137" s="70"/>
    </row>
    <row r="138" spans="6:8" ht="12.75">
      <c r="F138" s="70"/>
      <c r="G138" s="70"/>
      <c r="H138" s="70"/>
    </row>
    <row r="139" spans="6:8" ht="12.75">
      <c r="F139" s="70"/>
      <c r="G139" s="70"/>
      <c r="H139" s="70"/>
    </row>
    <row r="140" spans="6:8" ht="12.75">
      <c r="F140" s="70"/>
      <c r="G140" s="70"/>
      <c r="H140" s="70"/>
    </row>
    <row r="141" spans="6:8" ht="12.75">
      <c r="F141" s="70"/>
      <c r="G141" s="70"/>
      <c r="H141" s="70"/>
    </row>
    <row r="142" spans="6:8" ht="12.75">
      <c r="F142" s="70"/>
      <c r="G142" s="70"/>
      <c r="H142" s="70"/>
    </row>
    <row r="143" spans="6:8" ht="12.75">
      <c r="F143" s="70"/>
      <c r="G143" s="70"/>
      <c r="H143" s="70"/>
    </row>
    <row r="144" spans="6:8" ht="12.75">
      <c r="F144" s="70"/>
      <c r="G144" s="70"/>
      <c r="H144" s="70"/>
    </row>
    <row r="145" spans="6:8" ht="12.75">
      <c r="F145" s="70"/>
      <c r="G145" s="70"/>
      <c r="H145" s="70"/>
    </row>
    <row r="146" spans="6:8" ht="12.75">
      <c r="F146" s="70"/>
      <c r="G146" s="70"/>
      <c r="H146" s="70"/>
    </row>
    <row r="147" spans="6:8" ht="12.75">
      <c r="F147" s="70"/>
      <c r="G147" s="70"/>
      <c r="H147" s="70"/>
    </row>
    <row r="148" spans="6:8" ht="12.75">
      <c r="F148" s="70"/>
      <c r="G148" s="70"/>
      <c r="H148" s="70"/>
    </row>
    <row r="149" spans="6:8" ht="12.75">
      <c r="F149" s="70"/>
      <c r="G149" s="70"/>
      <c r="H149" s="70"/>
    </row>
    <row r="150" spans="6:8" ht="12.75">
      <c r="F150" s="70"/>
      <c r="G150" s="70"/>
      <c r="H150" s="70"/>
    </row>
    <row r="151" spans="6:8" ht="12.75">
      <c r="F151" s="70"/>
      <c r="G151" s="70"/>
      <c r="H151" s="70"/>
    </row>
    <row r="152" spans="6:8" ht="12.75">
      <c r="F152" s="70"/>
      <c r="G152" s="70"/>
      <c r="H152" s="70"/>
    </row>
    <row r="153" spans="6:8" ht="12.75">
      <c r="F153" s="70"/>
      <c r="G153" s="70"/>
      <c r="H153" s="70"/>
    </row>
    <row r="154" spans="6:8" ht="12.75">
      <c r="F154" s="70"/>
      <c r="G154" s="70"/>
      <c r="H154" s="70"/>
    </row>
  </sheetData>
  <sheetProtection/>
  <mergeCells count="1">
    <mergeCell ref="B15:B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16384" width="9.140625" style="66" customWidth="1"/>
  </cols>
  <sheetData>
    <row r="1" spans="1:4" ht="12.75">
      <c r="A1" s="76">
        <v>42081</v>
      </c>
      <c r="B1" s="68"/>
      <c r="C1" s="68"/>
      <c r="D1" s="68"/>
    </row>
    <row r="2" spans="1:5" ht="12.75">
      <c r="A2" s="67" t="s">
        <v>77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8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</row>
    <row r="6" spans="1:8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</row>
    <row r="7" spans="1:8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</row>
    <row r="8" spans="1:8" ht="12.75">
      <c r="A8" s="75"/>
      <c r="B8" s="77"/>
      <c r="C8" s="72"/>
      <c r="D8" s="72"/>
      <c r="E8" s="70"/>
      <c r="F8" s="70"/>
      <c r="G8" s="70"/>
      <c r="H8" s="70"/>
    </row>
    <row r="9" spans="1:8" ht="12.75">
      <c r="A9" s="81" t="s">
        <v>64</v>
      </c>
      <c r="B9" s="70"/>
      <c r="C9" s="70"/>
      <c r="E9" s="70"/>
      <c r="F9" s="70"/>
      <c r="G9" s="70"/>
      <c r="H9" s="70"/>
    </row>
    <row r="10" spans="1:8" ht="12.75">
      <c r="A10" s="87" t="s">
        <v>5</v>
      </c>
      <c r="B10" s="70"/>
      <c r="C10" s="93">
        <v>4074</v>
      </c>
      <c r="D10" s="82">
        <v>1138082</v>
      </c>
      <c r="E10" s="70" t="s">
        <v>74</v>
      </c>
      <c r="F10" s="70"/>
      <c r="G10" s="70"/>
      <c r="H10" s="70"/>
    </row>
    <row r="11" spans="1:8" ht="12.75">
      <c r="A11" s="75"/>
      <c r="B11" s="77"/>
      <c r="C11" s="78"/>
      <c r="D11" s="72"/>
      <c r="E11" s="70"/>
      <c r="F11" s="70"/>
      <c r="G11" s="70"/>
      <c r="H11" s="70"/>
    </row>
    <row r="12" spans="1:5" ht="12.75">
      <c r="A12" s="43" t="s">
        <v>6</v>
      </c>
      <c r="B12" s="42"/>
      <c r="C12" s="42"/>
      <c r="D12" s="44"/>
      <c r="E12" s="42"/>
    </row>
    <row r="13" spans="1:8" ht="12.75">
      <c r="A13" s="79">
        <v>1</v>
      </c>
      <c r="B13" s="75" t="s">
        <v>7</v>
      </c>
      <c r="C13" s="91">
        <v>3930</v>
      </c>
      <c r="D13" s="57">
        <v>124432</v>
      </c>
      <c r="E13" s="85">
        <f>D13/D$42*100</f>
        <v>60.8826695371367</v>
      </c>
      <c r="F13" s="70"/>
      <c r="G13" s="70"/>
      <c r="H13" s="70"/>
    </row>
    <row r="14" spans="1:8" ht="12.75">
      <c r="A14" s="79">
        <f aca="true" t="shared" si="0" ref="A14:A40">A13+1</f>
        <v>2</v>
      </c>
      <c r="B14" s="75" t="s">
        <v>8</v>
      </c>
      <c r="C14" s="91">
        <v>4138</v>
      </c>
      <c r="D14" s="57">
        <v>46177</v>
      </c>
      <c r="E14" s="85">
        <f>D14/D$42*100</f>
        <v>22.593698013504255</v>
      </c>
      <c r="F14" s="70"/>
      <c r="G14" s="70"/>
      <c r="H14" s="70"/>
    </row>
    <row r="15" spans="1:8" ht="12.75">
      <c r="A15" s="79">
        <f t="shared" si="0"/>
        <v>3</v>
      </c>
      <c r="B15" s="95" t="s">
        <v>72</v>
      </c>
      <c r="C15" s="91"/>
      <c r="D15" s="57"/>
      <c r="E15" s="85"/>
      <c r="F15" s="70"/>
      <c r="G15" s="70"/>
      <c r="H15" s="70"/>
    </row>
    <row r="16" spans="1:8" ht="12.75">
      <c r="A16" s="79"/>
      <c r="B16" s="95"/>
      <c r="C16" s="91">
        <v>981</v>
      </c>
      <c r="D16" s="57">
        <v>20034</v>
      </c>
      <c r="E16" s="85">
        <f aca="true" t="shared" si="1" ref="E16:E42">D16/D$42*100</f>
        <v>9.802328995009296</v>
      </c>
      <c r="F16" s="70"/>
      <c r="G16" s="70"/>
      <c r="H16" s="70"/>
    </row>
    <row r="17" spans="1:8" ht="12.75">
      <c r="A17" s="79">
        <f>A15+1</f>
        <v>4</v>
      </c>
      <c r="B17" s="75" t="s">
        <v>10</v>
      </c>
      <c r="C17" s="91">
        <v>35</v>
      </c>
      <c r="D17" s="57">
        <v>17135</v>
      </c>
      <c r="E17" s="85">
        <f t="shared" si="1"/>
        <v>8.383892748801253</v>
      </c>
      <c r="F17" s="70"/>
      <c r="G17" s="70"/>
      <c r="H17" s="70"/>
    </row>
    <row r="18" spans="1:8" ht="12.75">
      <c r="A18" s="79">
        <f t="shared" si="0"/>
        <v>5</v>
      </c>
      <c r="B18" s="75" t="s">
        <v>16</v>
      </c>
      <c r="C18" s="91">
        <v>647</v>
      </c>
      <c r="D18" s="57">
        <v>1124</v>
      </c>
      <c r="E18" s="85">
        <f t="shared" si="1"/>
        <v>0.5499559643800763</v>
      </c>
      <c r="F18" s="70"/>
      <c r="G18" s="70"/>
      <c r="H18" s="70"/>
    </row>
    <row r="19" spans="1:8" ht="12.75">
      <c r="A19" s="79">
        <f>A18+1</f>
        <v>6</v>
      </c>
      <c r="B19" s="75" t="s">
        <v>15</v>
      </c>
      <c r="C19" s="91">
        <v>96</v>
      </c>
      <c r="D19" s="57">
        <v>1038</v>
      </c>
      <c r="E19" s="85">
        <f t="shared" si="1"/>
        <v>0.5078774831196791</v>
      </c>
      <c r="F19" s="70"/>
      <c r="G19" s="70"/>
      <c r="H19" s="70"/>
    </row>
    <row r="20" spans="1:8" ht="12.75">
      <c r="A20" s="79">
        <f t="shared" si="0"/>
        <v>7</v>
      </c>
      <c r="B20" s="75" t="s">
        <v>12</v>
      </c>
      <c r="C20" s="91">
        <v>521</v>
      </c>
      <c r="D20" s="57">
        <v>1002</v>
      </c>
      <c r="E20" s="85">
        <f t="shared" si="1"/>
        <v>0.4902632351502104</v>
      </c>
      <c r="F20" s="70"/>
      <c r="G20" s="70"/>
      <c r="H20" s="70"/>
    </row>
    <row r="21" spans="1:8" ht="12.75">
      <c r="A21" s="79">
        <f t="shared" si="0"/>
        <v>8</v>
      </c>
      <c r="B21" s="75" t="s">
        <v>14</v>
      </c>
      <c r="C21" s="91">
        <v>586</v>
      </c>
      <c r="D21" s="57">
        <v>586</v>
      </c>
      <c r="E21" s="85">
        <f t="shared" si="1"/>
        <v>0.2867208141696839</v>
      </c>
      <c r="F21" s="70"/>
      <c r="G21" s="70"/>
      <c r="H21" s="70"/>
    </row>
    <row r="22" spans="1:8" ht="12.75">
      <c r="A22" s="79">
        <f t="shared" si="0"/>
        <v>9</v>
      </c>
      <c r="B22" s="75" t="s">
        <v>13</v>
      </c>
      <c r="C22" s="91">
        <v>181</v>
      </c>
      <c r="D22" s="57">
        <v>1402</v>
      </c>
      <c r="E22" s="85">
        <f t="shared" si="1"/>
        <v>0.6859771014776397</v>
      </c>
      <c r="F22" s="70"/>
      <c r="G22" s="70"/>
      <c r="H22" s="70"/>
    </row>
    <row r="23" spans="1:8" ht="12.75">
      <c r="A23" s="79">
        <f t="shared" si="0"/>
        <v>10</v>
      </c>
      <c r="B23" s="75" t="s">
        <v>23</v>
      </c>
      <c r="C23" s="91">
        <v>74</v>
      </c>
      <c r="D23" s="57">
        <v>618</v>
      </c>
      <c r="E23" s="85">
        <f t="shared" si="1"/>
        <v>0.3023779234758783</v>
      </c>
      <c r="F23" s="70"/>
      <c r="G23" s="70"/>
      <c r="H23" s="70"/>
    </row>
    <row r="24" spans="1:8" ht="12.75">
      <c r="A24" s="79">
        <f t="shared" si="0"/>
        <v>11</v>
      </c>
      <c r="B24" s="75" t="s">
        <v>17</v>
      </c>
      <c r="C24" s="91">
        <v>187</v>
      </c>
      <c r="D24" s="57">
        <v>778</v>
      </c>
      <c r="E24" s="85">
        <f t="shared" si="1"/>
        <v>0.38066347000684997</v>
      </c>
      <c r="F24" s="70"/>
      <c r="G24" s="70"/>
      <c r="H24" s="70"/>
    </row>
    <row r="25" spans="1:8" ht="12.75">
      <c r="A25" s="79">
        <f t="shared" si="0"/>
        <v>12</v>
      </c>
      <c r="B25" s="75" t="s">
        <v>11</v>
      </c>
      <c r="C25" s="91">
        <v>14</v>
      </c>
      <c r="D25" s="57">
        <v>1222</v>
      </c>
      <c r="E25" s="85">
        <f t="shared" si="1"/>
        <v>0.5979058616302965</v>
      </c>
      <c r="F25" s="70"/>
      <c r="G25" s="70"/>
      <c r="H25" s="70"/>
    </row>
    <row r="26" spans="1:8" ht="12.75">
      <c r="A26" s="79">
        <f t="shared" si="0"/>
        <v>13</v>
      </c>
      <c r="B26" s="75" t="s">
        <v>22</v>
      </c>
      <c r="C26" s="91">
        <v>153</v>
      </c>
      <c r="D26" s="57">
        <v>199</v>
      </c>
      <c r="E26" s="85">
        <f t="shared" si="1"/>
        <v>0.09736764849789607</v>
      </c>
      <c r="F26" s="70"/>
      <c r="G26" s="70"/>
      <c r="H26" s="70"/>
    </row>
    <row r="27" spans="1:8" ht="12.75">
      <c r="A27" s="79">
        <f t="shared" si="0"/>
        <v>14</v>
      </c>
      <c r="B27" s="75" t="s">
        <v>21</v>
      </c>
      <c r="C27" s="91">
        <v>15</v>
      </c>
      <c r="D27" s="57">
        <v>367</v>
      </c>
      <c r="E27" s="85">
        <f t="shared" si="1"/>
        <v>0.17956747235541637</v>
      </c>
      <c r="F27" s="70"/>
      <c r="G27" s="70"/>
      <c r="H27" s="70"/>
    </row>
    <row r="28" spans="1:8" ht="12.75">
      <c r="A28" s="79">
        <f t="shared" si="0"/>
        <v>15</v>
      </c>
      <c r="B28" s="75" t="s">
        <v>24</v>
      </c>
      <c r="C28" s="91">
        <v>1</v>
      </c>
      <c r="D28" s="57">
        <v>157</v>
      </c>
      <c r="E28" s="85">
        <f t="shared" si="1"/>
        <v>0.076817692533516</v>
      </c>
      <c r="F28" s="70"/>
      <c r="G28" s="70"/>
      <c r="H28" s="70"/>
    </row>
    <row r="29" spans="1:8" ht="12.75">
      <c r="A29" s="79">
        <f t="shared" si="0"/>
        <v>16</v>
      </c>
      <c r="B29" s="75" t="s">
        <v>18</v>
      </c>
      <c r="C29" s="91">
        <v>3</v>
      </c>
      <c r="D29" s="57">
        <v>185</v>
      </c>
      <c r="E29" s="85">
        <f t="shared" si="1"/>
        <v>0.09051766317643604</v>
      </c>
      <c r="F29" s="70"/>
      <c r="G29" s="70"/>
      <c r="H29" s="70"/>
    </row>
    <row r="30" spans="1:8" ht="12.75">
      <c r="A30" s="79">
        <f t="shared" si="0"/>
        <v>17</v>
      </c>
      <c r="B30" s="75" t="s">
        <v>19</v>
      </c>
      <c r="C30" s="91">
        <v>55</v>
      </c>
      <c r="D30" s="57">
        <v>195</v>
      </c>
      <c r="E30" s="85">
        <f t="shared" si="1"/>
        <v>0.09541050983462178</v>
      </c>
      <c r="F30" s="70"/>
      <c r="G30" s="70"/>
      <c r="H30" s="70"/>
    </row>
    <row r="31" spans="1:8" ht="12.75">
      <c r="A31" s="79">
        <f t="shared" si="0"/>
        <v>18</v>
      </c>
      <c r="B31" s="75" t="s">
        <v>27</v>
      </c>
      <c r="C31" s="91">
        <v>6</v>
      </c>
      <c r="D31" s="57">
        <v>69</v>
      </c>
      <c r="E31" s="85">
        <f t="shared" si="1"/>
        <v>0.03376064194148155</v>
      </c>
      <c r="F31" s="70"/>
      <c r="G31" s="70"/>
      <c r="H31" s="70"/>
    </row>
    <row r="32" spans="1:8" ht="12.75">
      <c r="A32" s="79">
        <f t="shared" si="0"/>
        <v>19</v>
      </c>
      <c r="B32" s="75" t="s">
        <v>20</v>
      </c>
      <c r="C32" s="91">
        <v>2</v>
      </c>
      <c r="D32" s="57">
        <v>66</v>
      </c>
      <c r="E32" s="85">
        <f t="shared" si="1"/>
        <v>0.03229278794402583</v>
      </c>
      <c r="F32" s="70"/>
      <c r="G32" s="70"/>
      <c r="H32" s="70"/>
    </row>
    <row r="33" spans="1:8" ht="12.75">
      <c r="A33" s="79">
        <f t="shared" si="0"/>
        <v>20</v>
      </c>
      <c r="B33" s="75" t="s">
        <v>26</v>
      </c>
      <c r="C33" s="91">
        <v>1</v>
      </c>
      <c r="D33" s="57">
        <v>14</v>
      </c>
      <c r="E33" s="85">
        <f t="shared" si="1"/>
        <v>0.0068499853214600255</v>
      </c>
      <c r="F33" s="70"/>
      <c r="G33" s="70"/>
      <c r="H33" s="70"/>
    </row>
    <row r="34" spans="1:8" ht="12.75">
      <c r="A34" s="79">
        <f t="shared" si="0"/>
        <v>21</v>
      </c>
      <c r="B34" s="75" t="s">
        <v>25</v>
      </c>
      <c r="C34" s="91">
        <v>1</v>
      </c>
      <c r="D34" s="57">
        <v>2</v>
      </c>
      <c r="E34" s="85">
        <f t="shared" si="1"/>
        <v>0.0009785693316371464</v>
      </c>
      <c r="F34" s="70"/>
      <c r="G34" s="70"/>
      <c r="H34" s="70"/>
    </row>
    <row r="35" spans="1:8" ht="12.75">
      <c r="A35" s="79">
        <f t="shared" si="0"/>
        <v>22</v>
      </c>
      <c r="B35" s="75" t="s">
        <v>28</v>
      </c>
      <c r="C35" s="91">
        <v>0</v>
      </c>
      <c r="D35" s="57">
        <v>0</v>
      </c>
      <c r="E35" s="85">
        <f t="shared" si="1"/>
        <v>0</v>
      </c>
      <c r="F35" s="70"/>
      <c r="G35" s="70"/>
      <c r="H35" s="70"/>
    </row>
    <row r="36" spans="1:8" ht="12.75">
      <c r="A36" s="79">
        <f t="shared" si="0"/>
        <v>23</v>
      </c>
      <c r="B36" s="75" t="s">
        <v>29</v>
      </c>
      <c r="C36" s="92">
        <v>0</v>
      </c>
      <c r="D36" s="57">
        <v>-3</v>
      </c>
      <c r="E36" s="85">
        <f t="shared" si="1"/>
        <v>-0.0014678539974557197</v>
      </c>
      <c r="F36" s="70"/>
      <c r="G36" s="70"/>
      <c r="H36" s="70"/>
    </row>
    <row r="37" spans="1:8" ht="12.75">
      <c r="A37" s="79">
        <f t="shared" si="0"/>
        <v>24</v>
      </c>
      <c r="B37" s="75" t="s">
        <v>30</v>
      </c>
      <c r="C37" s="91">
        <v>95</v>
      </c>
      <c r="D37" s="57">
        <v>-188</v>
      </c>
      <c r="E37" s="85">
        <f t="shared" si="1"/>
        <v>-0.09198551717389176</v>
      </c>
      <c r="F37" s="70"/>
      <c r="G37" s="70"/>
      <c r="H37" s="70"/>
    </row>
    <row r="38" spans="1:8" ht="12.75">
      <c r="A38" s="79">
        <f t="shared" si="0"/>
        <v>25</v>
      </c>
      <c r="B38" s="75" t="s">
        <v>31</v>
      </c>
      <c r="C38" s="91">
        <v>202</v>
      </c>
      <c r="D38" s="57">
        <v>-629</v>
      </c>
      <c r="E38" s="85">
        <f t="shared" si="1"/>
        <v>-0.30776005479988255</v>
      </c>
      <c r="F38" s="70"/>
      <c r="G38" s="70"/>
      <c r="H38" s="70"/>
    </row>
    <row r="39" spans="1:8" ht="12.75">
      <c r="A39" s="79">
        <f t="shared" si="0"/>
        <v>26</v>
      </c>
      <c r="B39" s="75" t="s">
        <v>32</v>
      </c>
      <c r="C39" s="91">
        <v>1417</v>
      </c>
      <c r="D39" s="57">
        <v>-4513</v>
      </c>
      <c r="E39" s="85">
        <f t="shared" si="1"/>
        <v>-2.208141696839221</v>
      </c>
      <c r="F39" s="70"/>
      <c r="G39" s="70"/>
      <c r="H39" s="70"/>
    </row>
    <row r="40" spans="1:8" ht="12.75">
      <c r="A40" s="79">
        <f t="shared" si="0"/>
        <v>27</v>
      </c>
      <c r="B40" s="75" t="s">
        <v>33</v>
      </c>
      <c r="C40" s="91">
        <v>21</v>
      </c>
      <c r="D40" s="57">
        <v>-6272</v>
      </c>
      <c r="E40" s="85">
        <f t="shared" si="1"/>
        <v>-3.0687934240140913</v>
      </c>
      <c r="F40" s="70"/>
      <c r="G40" s="70"/>
      <c r="H40" s="70"/>
    </row>
    <row r="41" spans="1:8" ht="12.75">
      <c r="A41" s="79">
        <f>A40+1</f>
        <v>28</v>
      </c>
      <c r="B41" s="75" t="s">
        <v>35</v>
      </c>
      <c r="C41" s="57"/>
      <c r="D41" s="57">
        <v>-817</v>
      </c>
      <c r="E41" s="85">
        <f t="shared" si="1"/>
        <v>-0.39974557197377436</v>
      </c>
      <c r="F41" s="70"/>
      <c r="G41" s="70"/>
      <c r="H41" s="70"/>
    </row>
    <row r="42" spans="1:8" ht="12.75">
      <c r="A42" s="75"/>
      <c r="B42" s="39" t="s">
        <v>51</v>
      </c>
      <c r="C42" s="83"/>
      <c r="D42" s="83">
        <f>SUM(D13:D41)</f>
        <v>204380</v>
      </c>
      <c r="E42" s="86">
        <f t="shared" si="1"/>
        <v>100</v>
      </c>
      <c r="F42" s="70"/>
      <c r="G42" s="70"/>
      <c r="H42" s="70"/>
    </row>
    <row r="43" spans="1:8" ht="12.75">
      <c r="A43" s="75"/>
      <c r="B43" s="75"/>
      <c r="C43" s="78"/>
      <c r="D43" s="70"/>
      <c r="E43" s="70"/>
      <c r="F43" s="70"/>
      <c r="G43" s="70"/>
      <c r="H43" s="70"/>
    </row>
    <row r="44" spans="1:8" ht="13.5" thickBot="1">
      <c r="A44" s="54" t="s">
        <v>37</v>
      </c>
      <c r="B44" s="71"/>
      <c r="C44" s="94">
        <v>4199</v>
      </c>
      <c r="D44" s="84">
        <v>1341866</v>
      </c>
      <c r="E44" s="80"/>
      <c r="F44" s="70"/>
      <c r="G44" s="70"/>
      <c r="H44" s="70"/>
    </row>
    <row r="45" spans="1:8" ht="13.5" thickTop="1">
      <c r="A45" s="69"/>
      <c r="B45" s="69"/>
      <c r="C45" s="69"/>
      <c r="D45" s="74"/>
      <c r="E45" s="70"/>
      <c r="F45" s="70"/>
      <c r="G45" s="70"/>
      <c r="H45" s="70"/>
    </row>
    <row r="46" spans="1:8" ht="12.75">
      <c r="A46" t="s">
        <v>66</v>
      </c>
      <c r="B46" s="69"/>
      <c r="C46" s="69"/>
      <c r="D46" s="74"/>
      <c r="E46" s="70"/>
      <c r="F46" s="70"/>
      <c r="G46" s="70"/>
      <c r="H46" s="70"/>
    </row>
    <row r="47" spans="1:8" ht="12.75">
      <c r="A47" t="s">
        <v>56</v>
      </c>
      <c r="B47" s="69"/>
      <c r="C47" s="69"/>
      <c r="D47" s="69"/>
      <c r="E47" s="70"/>
      <c r="F47" s="70"/>
      <c r="G47" s="70"/>
      <c r="H47" s="70"/>
    </row>
    <row r="48" spans="1:8" ht="12.75">
      <c r="A48" t="s">
        <v>67</v>
      </c>
      <c r="B48" s="69"/>
      <c r="C48" s="69"/>
      <c r="D48" s="69"/>
      <c r="E48" s="70"/>
      <c r="F48" s="70"/>
      <c r="G48" s="70"/>
      <c r="H48" s="70"/>
    </row>
    <row r="49" spans="1:8" ht="12.75">
      <c r="A49" s="69"/>
      <c r="B49" s="69"/>
      <c r="C49" s="69"/>
      <c r="D49" s="69"/>
      <c r="E49" s="70"/>
      <c r="F49" s="70"/>
      <c r="G49" s="70"/>
      <c r="H49" s="70"/>
    </row>
    <row r="50" spans="1:8" ht="12.75">
      <c r="A50" s="69"/>
      <c r="B50" s="69"/>
      <c r="C50" s="69"/>
      <c r="D50" s="69"/>
      <c r="E50" s="70"/>
      <c r="F50" s="70"/>
      <c r="G50" s="70"/>
      <c r="H50" s="70"/>
    </row>
    <row r="51" spans="1:8" ht="12.75">
      <c r="A51" s="69"/>
      <c r="B51" s="69"/>
      <c r="C51" s="69"/>
      <c r="D51" s="69"/>
      <c r="E51" s="70"/>
      <c r="F51" s="70"/>
      <c r="G51" s="70"/>
      <c r="H51" s="70"/>
    </row>
    <row r="52" spans="1:8" ht="12.75">
      <c r="A52" s="69"/>
      <c r="B52" s="69"/>
      <c r="C52" s="69"/>
      <c r="D52" s="74"/>
      <c r="E52" s="70"/>
      <c r="F52" s="70"/>
      <c r="G52" s="70"/>
      <c r="H52" s="70"/>
    </row>
    <row r="53" spans="1:8" ht="12.75">
      <c r="A53" s="69"/>
      <c r="B53" s="69"/>
      <c r="C53" s="69"/>
      <c r="D53" s="69"/>
      <c r="E53" s="70"/>
      <c r="F53" s="70"/>
      <c r="G53" s="70"/>
      <c r="H53" s="70"/>
    </row>
    <row r="54" spans="1:8" ht="12.75">
      <c r="A54" s="69"/>
      <c r="B54" s="69"/>
      <c r="C54" s="69"/>
      <c r="D54" s="69"/>
      <c r="E54" s="70"/>
      <c r="F54" s="70"/>
      <c r="G54" s="70"/>
      <c r="H54" s="70"/>
    </row>
    <row r="55" spans="1:8" ht="12.75">
      <c r="A55" s="69"/>
      <c r="B55" s="69"/>
      <c r="C55" s="69"/>
      <c r="D55" s="69"/>
      <c r="E55" s="70"/>
      <c r="F55" s="70"/>
      <c r="G55" s="70"/>
      <c r="H55" s="70"/>
    </row>
    <row r="56" spans="1:8" ht="12.75">
      <c r="A56" s="69"/>
      <c r="B56" s="69"/>
      <c r="C56" s="69"/>
      <c r="D56" s="69"/>
      <c r="E56" s="70"/>
      <c r="F56" s="70"/>
      <c r="G56" s="70"/>
      <c r="H56" s="70"/>
    </row>
    <row r="57" spans="1:8" ht="12.75">
      <c r="A57" s="69"/>
      <c r="B57" s="69"/>
      <c r="C57" s="69"/>
      <c r="D57" s="69"/>
      <c r="E57" s="70"/>
      <c r="F57" s="70"/>
      <c r="G57" s="70"/>
      <c r="H57" s="70"/>
    </row>
    <row r="58" spans="1:8" ht="12.75">
      <c r="A58" s="69"/>
      <c r="B58" s="69"/>
      <c r="C58" s="69"/>
      <c r="D58" s="69"/>
      <c r="E58" s="70"/>
      <c r="F58" s="70"/>
      <c r="G58" s="70"/>
      <c r="H58" s="70"/>
    </row>
    <row r="59" spans="1:8" ht="12.75">
      <c r="A59" s="69"/>
      <c r="B59" s="69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1" spans="1:8" ht="12.75">
      <c r="A61" s="69"/>
      <c r="B61" s="69"/>
      <c r="C61" s="69"/>
      <c r="D61" s="69"/>
      <c r="E61" s="70"/>
      <c r="F61" s="70"/>
      <c r="G61" s="70"/>
      <c r="H61" s="70"/>
    </row>
    <row r="62" spans="1:8" ht="12.75">
      <c r="A62" s="69"/>
      <c r="B62" s="69"/>
      <c r="C62" s="69"/>
      <c r="D62" s="69"/>
      <c r="E62" s="70"/>
      <c r="F62" s="70"/>
      <c r="G62" s="70"/>
      <c r="H62" s="70"/>
    </row>
    <row r="63" spans="1:8" ht="12.75">
      <c r="A63" s="69"/>
      <c r="B63" s="69"/>
      <c r="C63" s="69"/>
      <c r="D63" s="69"/>
      <c r="E63" s="70"/>
      <c r="F63" s="70"/>
      <c r="G63" s="70"/>
      <c r="H63" s="70"/>
    </row>
    <row r="64" spans="1:8" ht="12.75">
      <c r="A64" s="69"/>
      <c r="B64" s="69"/>
      <c r="C64" s="69"/>
      <c r="D64" s="69"/>
      <c r="E64" s="70"/>
      <c r="F64" s="70"/>
      <c r="G64" s="70"/>
      <c r="H64" s="70"/>
    </row>
    <row r="65" spans="1:8" ht="12.75">
      <c r="A65" s="69"/>
      <c r="B65" s="69"/>
      <c r="C65" s="69"/>
      <c r="D65" s="69"/>
      <c r="E65" s="70"/>
      <c r="F65" s="70"/>
      <c r="G65" s="70"/>
      <c r="H65" s="70"/>
    </row>
    <row r="66" spans="1:8" ht="12.75">
      <c r="A66" s="69"/>
      <c r="B66" s="69"/>
      <c r="C66" s="69"/>
      <c r="D66" s="69"/>
      <c r="E66" s="70"/>
      <c r="F66" s="70"/>
      <c r="G66" s="70"/>
      <c r="H66" s="70"/>
    </row>
    <row r="67" spans="1:8" ht="12.75">
      <c r="A67" s="69"/>
      <c r="B67" s="69"/>
      <c r="C67" s="69"/>
      <c r="D67" s="69"/>
      <c r="F67" s="70"/>
      <c r="G67" s="70"/>
      <c r="H67" s="70"/>
    </row>
    <row r="68" spans="6:8" ht="12.75">
      <c r="F68" s="70"/>
      <c r="G68" s="70"/>
      <c r="H68" s="70"/>
    </row>
    <row r="69" spans="6:8" ht="12.75">
      <c r="F69" s="70"/>
      <c r="G69" s="70"/>
      <c r="H69" s="70"/>
    </row>
    <row r="70" spans="6:8" ht="12.75">
      <c r="F70" s="70"/>
      <c r="G70" s="70"/>
      <c r="H70" s="70"/>
    </row>
    <row r="71" spans="6:8" ht="12.75">
      <c r="F71" s="70"/>
      <c r="G71" s="70"/>
      <c r="H71" s="70"/>
    </row>
    <row r="72" spans="6:8" ht="12.75">
      <c r="F72" s="70"/>
      <c r="G72" s="70"/>
      <c r="H72" s="70"/>
    </row>
    <row r="73" spans="6:8" ht="12.75">
      <c r="F73" s="70"/>
      <c r="G73" s="70"/>
      <c r="H73" s="70"/>
    </row>
    <row r="74" spans="6:8" ht="12.75">
      <c r="F74" s="70"/>
      <c r="G74" s="70"/>
      <c r="H74" s="70"/>
    </row>
    <row r="75" spans="6:8" ht="12.75">
      <c r="F75" s="70"/>
      <c r="G75" s="70"/>
      <c r="H75" s="70"/>
    </row>
    <row r="76" spans="6:8" ht="12.75">
      <c r="F76" s="70"/>
      <c r="G76" s="70"/>
      <c r="H76" s="70"/>
    </row>
    <row r="77" spans="6:8" ht="12.75">
      <c r="F77" s="70"/>
      <c r="G77" s="70"/>
      <c r="H77" s="70"/>
    </row>
    <row r="78" spans="6:8" ht="12.75">
      <c r="F78" s="70"/>
      <c r="G78" s="70"/>
      <c r="H78" s="70"/>
    </row>
    <row r="79" spans="6:8" ht="12.75">
      <c r="F79" s="70"/>
      <c r="G79" s="70"/>
      <c r="H79" s="70"/>
    </row>
    <row r="80" spans="6:8" ht="12.75">
      <c r="F80" s="70"/>
      <c r="G80" s="70"/>
      <c r="H80" s="70"/>
    </row>
    <row r="81" spans="6:8" ht="12.75">
      <c r="F81" s="70"/>
      <c r="G81" s="70"/>
      <c r="H81" s="70"/>
    </row>
    <row r="82" spans="6:8" ht="12.75">
      <c r="F82" s="70"/>
      <c r="G82" s="70"/>
      <c r="H82" s="70"/>
    </row>
    <row r="83" spans="6:8" ht="12.75">
      <c r="F83" s="70"/>
      <c r="G83" s="70"/>
      <c r="H83" s="70"/>
    </row>
    <row r="84" spans="6:8" ht="12.75">
      <c r="F84" s="70"/>
      <c r="G84" s="70"/>
      <c r="H84" s="70"/>
    </row>
    <row r="85" spans="6:8" ht="12.75">
      <c r="F85" s="70"/>
      <c r="G85" s="70"/>
      <c r="H85" s="70"/>
    </row>
    <row r="86" spans="6:8" ht="12.75">
      <c r="F86" s="70"/>
      <c r="G86" s="70"/>
      <c r="H86" s="70"/>
    </row>
    <row r="87" spans="6:8" ht="12.75">
      <c r="F87" s="70"/>
      <c r="G87" s="70"/>
      <c r="H87" s="70"/>
    </row>
    <row r="88" spans="6:8" ht="12.75">
      <c r="F88" s="70"/>
      <c r="G88" s="70"/>
      <c r="H88" s="70"/>
    </row>
    <row r="89" spans="6:8" ht="12.75">
      <c r="F89" s="70"/>
      <c r="G89" s="70"/>
      <c r="H89" s="70"/>
    </row>
    <row r="90" spans="6:8" ht="12.75">
      <c r="F90" s="70"/>
      <c r="G90" s="70"/>
      <c r="H90" s="70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spans="6:8" ht="12.75">
      <c r="F94" s="70"/>
      <c r="G94" s="70"/>
      <c r="H94" s="70"/>
    </row>
    <row r="95" spans="6:8" ht="12.75">
      <c r="F95" s="70"/>
      <c r="G95" s="70"/>
      <c r="H95" s="70"/>
    </row>
    <row r="96" spans="6:8" ht="12.75">
      <c r="F96" s="70"/>
      <c r="G96" s="70"/>
      <c r="H96" s="70"/>
    </row>
    <row r="97" spans="6:8" ht="12.75">
      <c r="F97" s="70"/>
      <c r="G97" s="70"/>
      <c r="H97" s="70"/>
    </row>
    <row r="98" spans="6:8" ht="12.75">
      <c r="F98" s="70"/>
      <c r="G98" s="70"/>
      <c r="H98" s="70"/>
    </row>
    <row r="99" spans="6:8" ht="12.75">
      <c r="F99" s="70"/>
      <c r="G99" s="70"/>
      <c r="H99" s="70"/>
    </row>
    <row r="100" spans="6:8" ht="12.75">
      <c r="F100" s="70"/>
      <c r="G100" s="70"/>
      <c r="H100" s="70"/>
    </row>
    <row r="101" spans="6:8" ht="12.75">
      <c r="F101" s="70"/>
      <c r="G101" s="70"/>
      <c r="H101" s="70"/>
    </row>
    <row r="102" spans="6:8" ht="12.75">
      <c r="F102" s="70"/>
      <c r="G102" s="70"/>
      <c r="H102" s="70"/>
    </row>
    <row r="103" spans="6:8" ht="12.75">
      <c r="F103" s="70"/>
      <c r="G103" s="70"/>
      <c r="H103" s="70"/>
    </row>
    <row r="104" spans="6:8" ht="12.75">
      <c r="F104" s="70"/>
      <c r="G104" s="70"/>
      <c r="H104" s="70"/>
    </row>
    <row r="105" spans="6:8" ht="12.75">
      <c r="F105" s="70"/>
      <c r="G105" s="70"/>
      <c r="H105" s="70"/>
    </row>
    <row r="106" spans="6:8" ht="12.75">
      <c r="F106" s="70"/>
      <c r="G106" s="70"/>
      <c r="H106" s="70"/>
    </row>
    <row r="107" spans="6:8" ht="12.75">
      <c r="F107" s="70"/>
      <c r="G107" s="70"/>
      <c r="H107" s="70"/>
    </row>
    <row r="108" spans="6:8" ht="12.75">
      <c r="F108" s="70"/>
      <c r="G108" s="70"/>
      <c r="H108" s="70"/>
    </row>
    <row r="109" spans="6:8" ht="12.75">
      <c r="F109" s="70"/>
      <c r="G109" s="70"/>
      <c r="H109" s="70"/>
    </row>
    <row r="110" spans="6:8" ht="12.75">
      <c r="F110" s="70"/>
      <c r="G110" s="70"/>
      <c r="H110" s="70"/>
    </row>
    <row r="111" spans="6:8" ht="12.75">
      <c r="F111" s="70"/>
      <c r="G111" s="70"/>
      <c r="H111" s="70"/>
    </row>
    <row r="112" spans="6:8" ht="12.75">
      <c r="F112" s="70"/>
      <c r="G112" s="70"/>
      <c r="H112" s="70"/>
    </row>
    <row r="113" spans="6:8" ht="12.75">
      <c r="F113" s="70"/>
      <c r="G113" s="70"/>
      <c r="H113" s="70"/>
    </row>
    <row r="114" spans="6:8" ht="12.75">
      <c r="F114" s="70"/>
      <c r="G114" s="70"/>
      <c r="H114" s="70"/>
    </row>
    <row r="115" spans="6:8" ht="12.75">
      <c r="F115" s="70"/>
      <c r="G115" s="70"/>
      <c r="H115" s="70"/>
    </row>
    <row r="116" spans="6:8" ht="12.75">
      <c r="F116" s="70"/>
      <c r="G116" s="70"/>
      <c r="H116" s="70"/>
    </row>
    <row r="117" spans="6:8" ht="12.75">
      <c r="F117" s="70"/>
      <c r="G117" s="70"/>
      <c r="H117" s="70"/>
    </row>
    <row r="118" spans="6:8" ht="12.75">
      <c r="F118" s="70"/>
      <c r="G118" s="70"/>
      <c r="H118" s="70"/>
    </row>
    <row r="119" spans="6:8" ht="12.75">
      <c r="F119" s="70"/>
      <c r="G119" s="70"/>
      <c r="H119" s="70"/>
    </row>
    <row r="120" spans="6:8" ht="12.75">
      <c r="F120" s="70"/>
      <c r="G120" s="70"/>
      <c r="H120" s="70"/>
    </row>
    <row r="121" spans="6:8" ht="12.75">
      <c r="F121" s="70"/>
      <c r="G121" s="70"/>
      <c r="H121" s="70"/>
    </row>
    <row r="122" spans="6:8" ht="12.75">
      <c r="F122" s="70"/>
      <c r="G122" s="70"/>
      <c r="H122" s="70"/>
    </row>
    <row r="123" spans="6:8" ht="12.75">
      <c r="F123" s="70"/>
      <c r="G123" s="70"/>
      <c r="H123" s="70"/>
    </row>
    <row r="124" spans="6:8" ht="12.75">
      <c r="F124" s="70"/>
      <c r="G124" s="70"/>
      <c r="H124" s="70"/>
    </row>
    <row r="125" spans="6:8" ht="12.75">
      <c r="F125" s="70"/>
      <c r="G125" s="70"/>
      <c r="H125" s="70"/>
    </row>
    <row r="126" spans="6:8" ht="12.75">
      <c r="F126" s="70"/>
      <c r="G126" s="70"/>
      <c r="H126" s="70"/>
    </row>
    <row r="127" spans="6:8" ht="12.75">
      <c r="F127" s="70"/>
      <c r="G127" s="70"/>
      <c r="H127" s="70"/>
    </row>
    <row r="128" spans="6:8" ht="12.75">
      <c r="F128" s="70"/>
      <c r="G128" s="70"/>
      <c r="H128" s="70"/>
    </row>
    <row r="129" spans="6:8" ht="12.75">
      <c r="F129" s="70"/>
      <c r="G129" s="70"/>
      <c r="H129" s="70"/>
    </row>
    <row r="130" spans="6:8" ht="12.75">
      <c r="F130" s="70"/>
      <c r="G130" s="70"/>
      <c r="H130" s="70"/>
    </row>
    <row r="131" spans="6:8" ht="12.75">
      <c r="F131" s="70"/>
      <c r="G131" s="70"/>
      <c r="H131" s="70"/>
    </row>
    <row r="132" spans="6:8" ht="12.75">
      <c r="F132" s="70"/>
      <c r="G132" s="70"/>
      <c r="H132" s="70"/>
    </row>
    <row r="133" spans="6:8" ht="12.75">
      <c r="F133" s="70"/>
      <c r="G133" s="70"/>
      <c r="H133" s="70"/>
    </row>
    <row r="134" spans="6:8" ht="12.75">
      <c r="F134" s="70"/>
      <c r="G134" s="70"/>
      <c r="H134" s="70"/>
    </row>
    <row r="135" spans="6:8" ht="12.75">
      <c r="F135" s="70"/>
      <c r="G135" s="70"/>
      <c r="H135" s="70"/>
    </row>
    <row r="136" spans="6:8" ht="12.75">
      <c r="F136" s="70"/>
      <c r="G136" s="70"/>
      <c r="H136" s="70"/>
    </row>
    <row r="137" spans="6:8" ht="12.75">
      <c r="F137" s="70"/>
      <c r="G137" s="70"/>
      <c r="H137" s="70"/>
    </row>
    <row r="138" spans="6:8" ht="12.75">
      <c r="F138" s="70"/>
      <c r="G138" s="70"/>
      <c r="H138" s="70"/>
    </row>
    <row r="139" spans="6:8" ht="12.75">
      <c r="F139" s="70"/>
      <c r="G139" s="70"/>
      <c r="H139" s="70"/>
    </row>
    <row r="140" spans="6:8" ht="12.75">
      <c r="F140" s="70"/>
      <c r="G140" s="70"/>
      <c r="H140" s="70"/>
    </row>
    <row r="141" spans="6:8" ht="12.75">
      <c r="F141" s="70"/>
      <c r="G141" s="70"/>
      <c r="H141" s="70"/>
    </row>
    <row r="142" spans="6:8" ht="12.75">
      <c r="F142" s="70"/>
      <c r="G142" s="70"/>
      <c r="H142" s="70"/>
    </row>
    <row r="143" spans="6:8" ht="12.75">
      <c r="F143" s="70"/>
      <c r="G143" s="70"/>
      <c r="H143" s="70"/>
    </row>
    <row r="144" spans="6:8" ht="12.75">
      <c r="F144" s="70"/>
      <c r="G144" s="70"/>
      <c r="H144" s="70"/>
    </row>
    <row r="145" spans="6:8" ht="12.75">
      <c r="F145" s="70"/>
      <c r="G145" s="70"/>
      <c r="H145" s="70"/>
    </row>
    <row r="146" spans="6:8" ht="12.75">
      <c r="F146" s="70"/>
      <c r="G146" s="70"/>
      <c r="H146" s="70"/>
    </row>
    <row r="147" spans="6:8" ht="12.75">
      <c r="F147" s="70"/>
      <c r="G147" s="70"/>
      <c r="H147" s="70"/>
    </row>
    <row r="148" spans="6:8" ht="12.75">
      <c r="F148" s="70"/>
      <c r="G148" s="70"/>
      <c r="H148" s="70"/>
    </row>
    <row r="149" spans="6:8" ht="12.75">
      <c r="F149" s="70"/>
      <c r="G149" s="70"/>
      <c r="H149" s="70"/>
    </row>
    <row r="150" spans="6:8" ht="12.75">
      <c r="F150" s="70"/>
      <c r="G150" s="70"/>
      <c r="H150" s="70"/>
    </row>
    <row r="151" spans="6:8" ht="12.75">
      <c r="F151" s="70"/>
      <c r="G151" s="70"/>
      <c r="H151" s="70"/>
    </row>
    <row r="152" spans="6:8" ht="12.75">
      <c r="F152" s="70"/>
      <c r="G152" s="70"/>
      <c r="H152" s="70"/>
    </row>
    <row r="153" spans="6:8" ht="12.75">
      <c r="F153" s="70"/>
      <c r="G153" s="70"/>
      <c r="H153" s="70"/>
    </row>
    <row r="154" spans="6:8" ht="12.75">
      <c r="F154" s="70"/>
      <c r="G154" s="70"/>
      <c r="H154" s="70"/>
    </row>
  </sheetData>
  <sheetProtection/>
  <mergeCells count="1">
    <mergeCell ref="B15:B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showGridLine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16384" width="9.140625" style="66" customWidth="1"/>
  </cols>
  <sheetData>
    <row r="1" spans="1:4" ht="12.75">
      <c r="A1" s="76">
        <v>42081</v>
      </c>
      <c r="B1" s="68"/>
      <c r="C1" s="68"/>
      <c r="D1" s="68"/>
    </row>
    <row r="2" spans="1:5" ht="12.75">
      <c r="A2" s="67" t="s">
        <v>76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8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</row>
    <row r="6" spans="1:8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</row>
    <row r="7" spans="1:8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</row>
    <row r="8" spans="1:8" ht="12.75">
      <c r="A8" s="75"/>
      <c r="B8" s="77"/>
      <c r="C8" s="72"/>
      <c r="D8" s="72"/>
      <c r="E8" s="70"/>
      <c r="F8" s="70"/>
      <c r="G8" s="70"/>
      <c r="H8" s="70"/>
    </row>
    <row r="9" spans="1:8" ht="12.75">
      <c r="A9" s="81" t="s">
        <v>64</v>
      </c>
      <c r="B9" s="70"/>
      <c r="C9" s="70"/>
      <c r="E9" s="70"/>
      <c r="F9" s="70"/>
      <c r="G9" s="70"/>
      <c r="H9" s="70"/>
    </row>
    <row r="10" spans="1:8" ht="12.75">
      <c r="A10" s="87" t="s">
        <v>5</v>
      </c>
      <c r="B10" s="70"/>
      <c r="C10" s="93">
        <v>3950</v>
      </c>
      <c r="D10" s="82">
        <v>962829</v>
      </c>
      <c r="E10" s="70" t="s">
        <v>74</v>
      </c>
      <c r="F10" s="70"/>
      <c r="G10" s="70"/>
      <c r="H10" s="70"/>
    </row>
    <row r="11" spans="1:8" ht="12.75">
      <c r="A11" s="75"/>
      <c r="B11" s="77"/>
      <c r="C11" s="78"/>
      <c r="D11" s="72"/>
      <c r="E11" s="70"/>
      <c r="F11" s="70"/>
      <c r="G11" s="70"/>
      <c r="H11" s="70"/>
    </row>
    <row r="12" spans="1:5" ht="12.75">
      <c r="A12" s="43" t="s">
        <v>6</v>
      </c>
      <c r="B12" s="42"/>
      <c r="C12" s="42"/>
      <c r="D12" s="44"/>
      <c r="E12" s="42"/>
    </row>
    <row r="13" spans="1:8" ht="12.75">
      <c r="A13" s="79">
        <v>1</v>
      </c>
      <c r="B13" s="75" t="s">
        <v>7</v>
      </c>
      <c r="C13" s="91">
        <v>3818</v>
      </c>
      <c r="D13" s="57">
        <v>117992</v>
      </c>
      <c r="E13" s="85">
        <f>D13/D$44*100</f>
        <v>65.22570730466893</v>
      </c>
      <c r="F13" s="70"/>
      <c r="G13" s="70"/>
      <c r="H13" s="70"/>
    </row>
    <row r="14" spans="1:8" ht="12.75">
      <c r="A14" s="79">
        <f aca="true" t="shared" si="0" ref="A14:A41">A13+1</f>
        <v>2</v>
      </c>
      <c r="B14" s="75" t="s">
        <v>8</v>
      </c>
      <c r="C14" s="91">
        <v>3985</v>
      </c>
      <c r="D14" s="57">
        <v>40034</v>
      </c>
      <c r="E14" s="85">
        <f aca="true" t="shared" si="1" ref="E14:E44">D14/D$44*100</f>
        <v>22.130703490364738</v>
      </c>
      <c r="F14" s="70"/>
      <c r="G14" s="70"/>
      <c r="H14" s="70"/>
    </row>
    <row r="15" spans="1:8" ht="12.75">
      <c r="A15" s="79">
        <f t="shared" si="0"/>
        <v>3</v>
      </c>
      <c r="B15" s="95" t="s">
        <v>72</v>
      </c>
      <c r="C15" s="91"/>
      <c r="D15" s="57"/>
      <c r="E15" s="85"/>
      <c r="F15" s="70"/>
      <c r="G15" s="70"/>
      <c r="H15" s="70"/>
    </row>
    <row r="16" spans="1:8" ht="12.75">
      <c r="A16" s="79"/>
      <c r="B16" s="95"/>
      <c r="C16" s="91">
        <v>1000</v>
      </c>
      <c r="D16" s="57">
        <v>19866</v>
      </c>
      <c r="E16" s="85">
        <f t="shared" si="1"/>
        <v>10.981879291092218</v>
      </c>
      <c r="F16" s="70"/>
      <c r="G16" s="70"/>
      <c r="H16" s="70"/>
    </row>
    <row r="17" spans="1:8" ht="12.75">
      <c r="A17" s="79">
        <f>A15+1</f>
        <v>4</v>
      </c>
      <c r="B17" s="75" t="s">
        <v>10</v>
      </c>
      <c r="C17" s="91">
        <v>15</v>
      </c>
      <c r="D17" s="57">
        <v>12730</v>
      </c>
      <c r="E17" s="85">
        <f t="shared" si="1"/>
        <v>7.037114838196111</v>
      </c>
      <c r="F17" s="70"/>
      <c r="G17" s="70"/>
      <c r="H17" s="70"/>
    </row>
    <row r="18" spans="1:8" ht="12.75">
      <c r="A18" s="79">
        <f t="shared" si="0"/>
        <v>5</v>
      </c>
      <c r="B18" s="75" t="s">
        <v>16</v>
      </c>
      <c r="C18" s="91">
        <v>677</v>
      </c>
      <c r="D18" s="57">
        <v>1175</v>
      </c>
      <c r="E18" s="85">
        <f t="shared" si="1"/>
        <v>0.6495373083173943</v>
      </c>
      <c r="F18" s="70"/>
      <c r="G18" s="70"/>
      <c r="H18" s="70"/>
    </row>
    <row r="19" spans="1:8" ht="12.75">
      <c r="A19" s="79">
        <f>A18+1</f>
        <v>6</v>
      </c>
      <c r="B19" s="75" t="s">
        <v>15</v>
      </c>
      <c r="C19" s="91">
        <v>92</v>
      </c>
      <c r="D19" s="57">
        <v>919</v>
      </c>
      <c r="E19" s="85">
        <f t="shared" si="1"/>
        <v>0.5080210947605833</v>
      </c>
      <c r="F19" s="70"/>
      <c r="G19" s="70"/>
      <c r="H19" s="70"/>
    </row>
    <row r="20" spans="1:8" ht="12.75">
      <c r="A20" s="79">
        <f t="shared" si="0"/>
        <v>7</v>
      </c>
      <c r="B20" s="75" t="s">
        <v>12</v>
      </c>
      <c r="C20" s="91">
        <v>508</v>
      </c>
      <c r="D20" s="57">
        <v>1113</v>
      </c>
      <c r="E20" s="85">
        <f t="shared" si="1"/>
        <v>0.6152638503466041</v>
      </c>
      <c r="F20" s="70"/>
      <c r="G20" s="70"/>
      <c r="H20" s="70"/>
    </row>
    <row r="21" spans="1:8" ht="12.75">
      <c r="A21" s="79">
        <f t="shared" si="0"/>
        <v>8</v>
      </c>
      <c r="B21" s="75" t="s">
        <v>14</v>
      </c>
      <c r="C21" s="91">
        <v>605</v>
      </c>
      <c r="D21" s="57">
        <v>365</v>
      </c>
      <c r="E21" s="85">
        <f t="shared" si="1"/>
        <v>0.20177116386029698</v>
      </c>
      <c r="F21" s="70"/>
      <c r="G21" s="70"/>
      <c r="H21" s="70"/>
    </row>
    <row r="22" spans="1:8" ht="12.75">
      <c r="A22" s="79">
        <f t="shared" si="0"/>
        <v>9</v>
      </c>
      <c r="B22" s="75" t="s">
        <v>13</v>
      </c>
      <c r="C22" s="91">
        <v>163</v>
      </c>
      <c r="D22" s="57">
        <v>1319</v>
      </c>
      <c r="E22" s="85">
        <f t="shared" si="1"/>
        <v>0.7291401784431005</v>
      </c>
      <c r="F22" s="70"/>
      <c r="G22" s="70"/>
      <c r="H22" s="70"/>
    </row>
    <row r="23" spans="1:8" ht="12.75">
      <c r="A23" s="79">
        <f t="shared" si="0"/>
        <v>10</v>
      </c>
      <c r="B23" s="75" t="s">
        <v>23</v>
      </c>
      <c r="C23" s="91">
        <v>74</v>
      </c>
      <c r="D23" s="57">
        <v>615</v>
      </c>
      <c r="E23" s="85">
        <f t="shared" si="1"/>
        <v>0.33997059116187023</v>
      </c>
      <c r="F23" s="70"/>
      <c r="G23" s="70"/>
      <c r="H23" s="70"/>
    </row>
    <row r="24" spans="1:8" ht="12.75">
      <c r="A24" s="79">
        <f t="shared" si="0"/>
        <v>11</v>
      </c>
      <c r="B24" s="75" t="s">
        <v>17</v>
      </c>
      <c r="C24" s="91">
        <v>173</v>
      </c>
      <c r="D24" s="57">
        <v>687</v>
      </c>
      <c r="E24" s="85">
        <f t="shared" si="1"/>
        <v>0.37977202622472334</v>
      </c>
      <c r="F24" s="70"/>
      <c r="G24" s="70"/>
      <c r="H24" s="70"/>
    </row>
    <row r="25" spans="1:8" ht="12.75">
      <c r="A25" s="79">
        <f t="shared" si="0"/>
        <v>12</v>
      </c>
      <c r="B25" s="75" t="s">
        <v>11</v>
      </c>
      <c r="C25" s="91">
        <v>6</v>
      </c>
      <c r="D25" s="57">
        <v>379</v>
      </c>
      <c r="E25" s="85">
        <f t="shared" si="1"/>
        <v>0.20951033178918504</v>
      </c>
      <c r="F25" s="70"/>
      <c r="G25" s="70"/>
      <c r="H25" s="70"/>
    </row>
    <row r="26" spans="1:8" ht="12.75">
      <c r="A26" s="79">
        <f t="shared" si="0"/>
        <v>13</v>
      </c>
      <c r="B26" s="75" t="s">
        <v>22</v>
      </c>
      <c r="C26" s="91">
        <v>147</v>
      </c>
      <c r="D26" s="57">
        <v>276</v>
      </c>
      <c r="E26" s="85">
        <f t="shared" si="1"/>
        <v>0.1525721677409369</v>
      </c>
      <c r="F26" s="70"/>
      <c r="G26" s="70"/>
      <c r="H26" s="70"/>
    </row>
    <row r="27" spans="1:8" ht="12.75">
      <c r="A27" s="79">
        <f t="shared" si="0"/>
        <v>14</v>
      </c>
      <c r="B27" s="75" t="s">
        <v>21</v>
      </c>
      <c r="C27" s="91">
        <v>13</v>
      </c>
      <c r="D27" s="57">
        <v>331</v>
      </c>
      <c r="E27" s="85">
        <f t="shared" si="1"/>
        <v>0.182976041747283</v>
      </c>
      <c r="F27" s="70"/>
      <c r="G27" s="70"/>
      <c r="H27" s="70"/>
    </row>
    <row r="28" spans="1:8" ht="12.75">
      <c r="A28" s="79">
        <f t="shared" si="0"/>
        <v>15</v>
      </c>
      <c r="B28" s="75" t="s">
        <v>24</v>
      </c>
      <c r="C28" s="91">
        <v>2</v>
      </c>
      <c r="D28" s="57">
        <v>181</v>
      </c>
      <c r="E28" s="85">
        <f t="shared" si="1"/>
        <v>0.10005638536633905</v>
      </c>
      <c r="F28" s="70"/>
      <c r="G28" s="70"/>
      <c r="H28" s="70"/>
    </row>
    <row r="29" spans="1:8" ht="12.75">
      <c r="A29" s="79">
        <f t="shared" si="0"/>
        <v>16</v>
      </c>
      <c r="B29" s="75" t="s">
        <v>18</v>
      </c>
      <c r="C29" s="91">
        <v>4</v>
      </c>
      <c r="D29" s="57">
        <v>316</v>
      </c>
      <c r="E29" s="85">
        <f t="shared" si="1"/>
        <v>0.1746840761091886</v>
      </c>
      <c r="F29" s="70"/>
      <c r="G29" s="70"/>
      <c r="H29" s="70"/>
    </row>
    <row r="30" spans="1:8" ht="12.75">
      <c r="A30" s="79">
        <f t="shared" si="0"/>
        <v>17</v>
      </c>
      <c r="B30" s="75" t="s">
        <v>19</v>
      </c>
      <c r="C30" s="91">
        <v>4</v>
      </c>
      <c r="D30" s="57">
        <v>315</v>
      </c>
      <c r="E30" s="85">
        <f t="shared" si="1"/>
        <v>0.1741312783999823</v>
      </c>
      <c r="F30" s="70"/>
      <c r="G30" s="70"/>
      <c r="H30" s="70"/>
    </row>
    <row r="31" spans="1:8" ht="12.75">
      <c r="A31" s="79">
        <f t="shared" si="0"/>
        <v>18</v>
      </c>
      <c r="B31" s="75" t="s">
        <v>27</v>
      </c>
      <c r="C31" s="91">
        <v>4</v>
      </c>
      <c r="D31" s="57">
        <v>39</v>
      </c>
      <c r="E31" s="85">
        <f t="shared" si="1"/>
        <v>0.02155911065904543</v>
      </c>
      <c r="F31" s="70"/>
      <c r="G31" s="70"/>
      <c r="H31" s="70"/>
    </row>
    <row r="32" spans="1:8" ht="12.75">
      <c r="A32" s="79">
        <f t="shared" si="0"/>
        <v>19</v>
      </c>
      <c r="B32" s="75" t="s">
        <v>20</v>
      </c>
      <c r="C32" s="91">
        <v>3</v>
      </c>
      <c r="D32" s="57">
        <v>43</v>
      </c>
      <c r="E32" s="85">
        <f t="shared" si="1"/>
        <v>0.023770301495870602</v>
      </c>
      <c r="F32" s="70"/>
      <c r="G32" s="70"/>
      <c r="H32" s="70"/>
    </row>
    <row r="33" spans="1:8" ht="12.75">
      <c r="A33" s="79">
        <f t="shared" si="0"/>
        <v>20</v>
      </c>
      <c r="B33" s="75" t="s">
        <v>26</v>
      </c>
      <c r="C33" s="91">
        <v>1</v>
      </c>
      <c r="D33" s="57">
        <v>37</v>
      </c>
      <c r="E33" s="85">
        <f t="shared" si="1"/>
        <v>0.020453515240632842</v>
      </c>
      <c r="F33" s="70"/>
      <c r="G33" s="70"/>
      <c r="H33" s="70"/>
    </row>
    <row r="34" spans="1:8" ht="12.75">
      <c r="A34" s="79">
        <f t="shared" si="0"/>
        <v>21</v>
      </c>
      <c r="B34" s="75" t="s">
        <v>25</v>
      </c>
      <c r="C34" s="91">
        <v>1</v>
      </c>
      <c r="D34" s="57">
        <v>-4</v>
      </c>
      <c r="E34" s="85">
        <f t="shared" si="1"/>
        <v>-0.0022111908368251726</v>
      </c>
      <c r="F34" s="70"/>
      <c r="G34" s="70"/>
      <c r="H34" s="70"/>
    </row>
    <row r="35" spans="1:8" ht="12.75">
      <c r="A35" s="79">
        <f t="shared" si="0"/>
        <v>22</v>
      </c>
      <c r="B35" s="75" t="s">
        <v>28</v>
      </c>
      <c r="C35" s="91">
        <v>0</v>
      </c>
      <c r="D35" s="57">
        <v>-5</v>
      </c>
      <c r="E35" s="85">
        <f t="shared" si="1"/>
        <v>-0.0027639885460314655</v>
      </c>
      <c r="F35" s="70"/>
      <c r="G35" s="70"/>
      <c r="H35" s="70"/>
    </row>
    <row r="36" spans="1:8" ht="12.75">
      <c r="A36" s="79">
        <f t="shared" si="0"/>
        <v>23</v>
      </c>
      <c r="B36" s="75" t="s">
        <v>29</v>
      </c>
      <c r="C36" s="92">
        <v>0</v>
      </c>
      <c r="D36" s="57">
        <v>-3</v>
      </c>
      <c r="E36" s="85">
        <f t="shared" si="1"/>
        <v>-0.0016583931276188792</v>
      </c>
      <c r="F36" s="70"/>
      <c r="G36" s="70"/>
      <c r="H36" s="70"/>
    </row>
    <row r="37" spans="1:8" ht="12.75">
      <c r="A37" s="79">
        <f t="shared" si="0"/>
        <v>24</v>
      </c>
      <c r="B37" s="75" t="s">
        <v>30</v>
      </c>
      <c r="C37" s="91">
        <v>96</v>
      </c>
      <c r="D37" s="57">
        <v>-283</v>
      </c>
      <c r="E37" s="85">
        <f t="shared" si="1"/>
        <v>-0.15644175170538094</v>
      </c>
      <c r="F37" s="70"/>
      <c r="G37" s="70"/>
      <c r="H37" s="70"/>
    </row>
    <row r="38" spans="1:8" ht="12.75">
      <c r="A38" s="79">
        <f t="shared" si="0"/>
        <v>25</v>
      </c>
      <c r="B38" s="75" t="s">
        <v>31</v>
      </c>
      <c r="C38" s="91">
        <v>167</v>
      </c>
      <c r="D38" s="57">
        <v>-924</v>
      </c>
      <c r="E38" s="85">
        <f t="shared" si="1"/>
        <v>-0.5107850833066148</v>
      </c>
      <c r="F38" s="70"/>
      <c r="G38" s="70"/>
      <c r="H38" s="70"/>
    </row>
    <row r="39" spans="1:8" ht="12.75">
      <c r="A39" s="79">
        <f t="shared" si="0"/>
        <v>26</v>
      </c>
      <c r="B39" s="75" t="s">
        <v>32</v>
      </c>
      <c r="C39" s="91">
        <v>1405</v>
      </c>
      <c r="D39" s="57">
        <v>-4686</v>
      </c>
      <c r="E39" s="85">
        <f t="shared" si="1"/>
        <v>-2.590410065340689</v>
      </c>
      <c r="F39" s="70"/>
      <c r="G39" s="70"/>
      <c r="H39" s="70"/>
    </row>
    <row r="40" spans="1:8" ht="12.75">
      <c r="A40" s="79">
        <f t="shared" si="0"/>
        <v>27</v>
      </c>
      <c r="B40" s="75" t="s">
        <v>33</v>
      </c>
      <c r="C40" s="91">
        <v>10</v>
      </c>
      <c r="D40" s="57">
        <v>-4938</v>
      </c>
      <c r="E40" s="85">
        <f t="shared" si="1"/>
        <v>-2.729715088060675</v>
      </c>
      <c r="F40" s="70"/>
      <c r="G40" s="70"/>
      <c r="H40" s="70"/>
    </row>
    <row r="41" spans="1:8" ht="12.75" customHeight="1">
      <c r="A41" s="79">
        <f t="shared" si="0"/>
        <v>28</v>
      </c>
      <c r="B41" s="90" t="s">
        <v>73</v>
      </c>
      <c r="E41" s="85"/>
      <c r="F41" s="70"/>
      <c r="G41" s="70"/>
      <c r="H41" s="70"/>
    </row>
    <row r="42" spans="1:8" ht="12.75">
      <c r="A42" s="79"/>
      <c r="B42" s="75" t="s">
        <v>69</v>
      </c>
      <c r="C42" s="91">
        <v>3218</v>
      </c>
      <c r="D42" s="57">
        <v>-6112</v>
      </c>
      <c r="E42" s="85">
        <f t="shared" si="1"/>
        <v>-3.3786995986688635</v>
      </c>
      <c r="F42" s="70"/>
      <c r="G42" s="70"/>
      <c r="H42" s="70"/>
    </row>
    <row r="43" spans="1:8" ht="12.75">
      <c r="A43" s="79">
        <f>A41+1</f>
        <v>29</v>
      </c>
      <c r="B43" s="75" t="s">
        <v>35</v>
      </c>
      <c r="C43" s="57"/>
      <c r="D43" s="57">
        <v>-879</v>
      </c>
      <c r="E43" s="85">
        <f t="shared" si="1"/>
        <v>-0.4859091863923316</v>
      </c>
      <c r="F43" s="70"/>
      <c r="G43" s="70"/>
      <c r="H43" s="70"/>
    </row>
    <row r="44" spans="1:8" ht="12.75">
      <c r="A44" s="75"/>
      <c r="B44" s="39" t="s">
        <v>51</v>
      </c>
      <c r="C44" s="83"/>
      <c r="D44" s="83">
        <f>SUM(D13:D43)</f>
        <v>180898</v>
      </c>
      <c r="E44" s="86">
        <f t="shared" si="1"/>
        <v>100</v>
      </c>
      <c r="F44" s="70"/>
      <c r="G44" s="70"/>
      <c r="H44" s="70"/>
    </row>
    <row r="45" spans="1:8" ht="12.75">
      <c r="A45" s="75"/>
      <c r="B45" s="75"/>
      <c r="C45" s="78"/>
      <c r="D45" s="70"/>
      <c r="E45" s="70"/>
      <c r="F45" s="70"/>
      <c r="G45" s="70"/>
      <c r="H45" s="70"/>
    </row>
    <row r="46" spans="1:8" ht="13.5" thickBot="1">
      <c r="A46" s="54" t="s">
        <v>37</v>
      </c>
      <c r="B46" s="71"/>
      <c r="C46" s="94">
        <v>4040</v>
      </c>
      <c r="D46" s="84">
        <v>1143727</v>
      </c>
      <c r="E46" s="80"/>
      <c r="F46" s="70"/>
      <c r="G46" s="70"/>
      <c r="H46" s="70"/>
    </row>
    <row r="47" spans="1:8" ht="13.5" thickTop="1">
      <c r="A47" s="69"/>
      <c r="B47" s="69"/>
      <c r="C47" s="69"/>
      <c r="D47" s="74"/>
      <c r="E47" s="70"/>
      <c r="F47" s="70"/>
      <c r="G47" s="70"/>
      <c r="H47" s="70"/>
    </row>
    <row r="48" spans="1:8" ht="12.75">
      <c r="A48" t="s">
        <v>66</v>
      </c>
      <c r="B48" s="69"/>
      <c r="C48" s="69"/>
      <c r="D48" s="74"/>
      <c r="E48" s="70"/>
      <c r="F48" s="70"/>
      <c r="G48" s="70"/>
      <c r="H48" s="70"/>
    </row>
    <row r="49" spans="1:8" ht="12.75">
      <c r="A49" t="s">
        <v>56</v>
      </c>
      <c r="B49" s="69"/>
      <c r="C49" s="69"/>
      <c r="D49" s="69"/>
      <c r="E49" s="70"/>
      <c r="F49" s="70"/>
      <c r="G49" s="70"/>
      <c r="H49" s="70"/>
    </row>
    <row r="50" spans="1:8" ht="12.75">
      <c r="A50" t="s">
        <v>67</v>
      </c>
      <c r="B50" s="69"/>
      <c r="C50" s="69"/>
      <c r="D50" s="69"/>
      <c r="E50" s="70"/>
      <c r="F50" s="70"/>
      <c r="G50" s="70"/>
      <c r="H50" s="70"/>
    </row>
    <row r="51" spans="1:8" ht="12.75">
      <c r="A51" s="69"/>
      <c r="B51" s="69"/>
      <c r="C51" s="69"/>
      <c r="D51" s="69"/>
      <c r="E51" s="70"/>
      <c r="F51" s="70"/>
      <c r="G51" s="70"/>
      <c r="H51" s="70"/>
    </row>
    <row r="52" spans="1:8" ht="12.75">
      <c r="A52" s="69"/>
      <c r="B52" s="69"/>
      <c r="C52" s="69"/>
      <c r="D52" s="69"/>
      <c r="E52" s="70"/>
      <c r="F52" s="70"/>
      <c r="G52" s="70"/>
      <c r="H52" s="70"/>
    </row>
    <row r="53" spans="1:8" ht="12.75">
      <c r="A53" s="69"/>
      <c r="B53" s="69"/>
      <c r="C53" s="69"/>
      <c r="D53" s="69"/>
      <c r="E53" s="70"/>
      <c r="F53" s="70"/>
      <c r="G53" s="70"/>
      <c r="H53" s="70"/>
    </row>
    <row r="54" spans="1:8" ht="12.75">
      <c r="A54" s="69"/>
      <c r="B54" s="69"/>
      <c r="C54" s="69"/>
      <c r="D54" s="74"/>
      <c r="E54" s="70"/>
      <c r="F54" s="70"/>
      <c r="G54" s="70"/>
      <c r="H54" s="70"/>
    </row>
    <row r="55" spans="1:8" ht="12.75">
      <c r="A55" s="69"/>
      <c r="B55" s="69"/>
      <c r="C55" s="69"/>
      <c r="D55" s="69"/>
      <c r="E55" s="70"/>
      <c r="F55" s="70"/>
      <c r="G55" s="70"/>
      <c r="H55" s="70"/>
    </row>
    <row r="56" spans="1:8" ht="12.75">
      <c r="A56" s="69"/>
      <c r="B56" s="69"/>
      <c r="C56" s="69"/>
      <c r="D56" s="69"/>
      <c r="E56" s="70"/>
      <c r="F56" s="70"/>
      <c r="G56" s="70"/>
      <c r="H56" s="70"/>
    </row>
    <row r="57" spans="1:8" ht="12.75">
      <c r="A57" s="69"/>
      <c r="B57" s="69"/>
      <c r="C57" s="69"/>
      <c r="D57" s="69"/>
      <c r="E57" s="70"/>
      <c r="F57" s="70"/>
      <c r="G57" s="70"/>
      <c r="H57" s="70"/>
    </row>
    <row r="58" spans="1:8" ht="12.75">
      <c r="A58" s="69"/>
      <c r="B58" s="69"/>
      <c r="C58" s="69"/>
      <c r="D58" s="69"/>
      <c r="E58" s="70"/>
      <c r="F58" s="70"/>
      <c r="G58" s="70"/>
      <c r="H58" s="70"/>
    </row>
    <row r="59" spans="1:8" ht="12.75">
      <c r="A59" s="69"/>
      <c r="B59" s="69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1" spans="1:8" ht="12.75">
      <c r="A61" s="69"/>
      <c r="B61" s="69"/>
      <c r="C61" s="69"/>
      <c r="D61" s="69"/>
      <c r="E61" s="70"/>
      <c r="F61" s="70"/>
      <c r="G61" s="70"/>
      <c r="H61" s="70"/>
    </row>
    <row r="62" spans="1:8" ht="12.75">
      <c r="A62" s="69"/>
      <c r="B62" s="69"/>
      <c r="C62" s="69"/>
      <c r="D62" s="69"/>
      <c r="E62" s="70"/>
      <c r="F62" s="70"/>
      <c r="G62" s="70"/>
      <c r="H62" s="70"/>
    </row>
    <row r="63" spans="1:8" ht="12.75">
      <c r="A63" s="69"/>
      <c r="B63" s="69"/>
      <c r="C63" s="69"/>
      <c r="D63" s="69"/>
      <c r="E63" s="70"/>
      <c r="F63" s="70"/>
      <c r="G63" s="70"/>
      <c r="H63" s="70"/>
    </row>
    <row r="64" spans="1:8" ht="12.75">
      <c r="A64" s="69"/>
      <c r="B64" s="69"/>
      <c r="C64" s="69"/>
      <c r="D64" s="69"/>
      <c r="E64" s="70"/>
      <c r="F64" s="70"/>
      <c r="G64" s="70"/>
      <c r="H64" s="70"/>
    </row>
    <row r="65" spans="1:8" ht="12.75">
      <c r="A65" s="69"/>
      <c r="B65" s="69"/>
      <c r="C65" s="69"/>
      <c r="D65" s="69"/>
      <c r="E65" s="70"/>
      <c r="F65" s="70"/>
      <c r="G65" s="70"/>
      <c r="H65" s="70"/>
    </row>
    <row r="66" spans="1:8" ht="12.75">
      <c r="A66" s="69"/>
      <c r="B66" s="69"/>
      <c r="C66" s="69"/>
      <c r="D66" s="69"/>
      <c r="E66" s="70"/>
      <c r="F66" s="70"/>
      <c r="G66" s="70"/>
      <c r="H66" s="70"/>
    </row>
    <row r="67" spans="1:8" ht="12.75">
      <c r="A67" s="69"/>
      <c r="B67" s="69"/>
      <c r="C67" s="69"/>
      <c r="D67" s="69"/>
      <c r="E67" s="70"/>
      <c r="F67" s="70"/>
      <c r="G67" s="70"/>
      <c r="H67" s="70"/>
    </row>
    <row r="68" spans="1:8" ht="12.75">
      <c r="A68" s="69"/>
      <c r="B68" s="69"/>
      <c r="C68" s="69"/>
      <c r="D68" s="69"/>
      <c r="E68" s="70"/>
      <c r="F68" s="70"/>
      <c r="G68" s="70"/>
      <c r="H68" s="70"/>
    </row>
    <row r="69" spans="1:8" ht="12.75">
      <c r="A69" s="69"/>
      <c r="B69" s="69"/>
      <c r="C69" s="69"/>
      <c r="D69" s="69"/>
      <c r="F69" s="70"/>
      <c r="G69" s="70"/>
      <c r="H69" s="70"/>
    </row>
    <row r="70" spans="6:8" ht="12.75">
      <c r="F70" s="70"/>
      <c r="G70" s="70"/>
      <c r="H70" s="70"/>
    </row>
    <row r="71" spans="6:8" ht="12.75">
      <c r="F71" s="70"/>
      <c r="G71" s="70"/>
      <c r="H71" s="70"/>
    </row>
    <row r="72" spans="6:8" ht="12.75">
      <c r="F72" s="70"/>
      <c r="G72" s="70"/>
      <c r="H72" s="70"/>
    </row>
    <row r="73" spans="6:8" ht="12.75">
      <c r="F73" s="70"/>
      <c r="G73" s="70"/>
      <c r="H73" s="70"/>
    </row>
    <row r="74" spans="6:8" ht="12.75">
      <c r="F74" s="70"/>
      <c r="G74" s="70"/>
      <c r="H74" s="70"/>
    </row>
    <row r="75" spans="6:8" ht="12.75">
      <c r="F75" s="70"/>
      <c r="G75" s="70"/>
      <c r="H75" s="70"/>
    </row>
    <row r="76" spans="6:8" ht="12.75">
      <c r="F76" s="70"/>
      <c r="G76" s="70"/>
      <c r="H76" s="70"/>
    </row>
    <row r="77" spans="6:8" ht="12.75">
      <c r="F77" s="70"/>
      <c r="G77" s="70"/>
      <c r="H77" s="70"/>
    </row>
    <row r="78" spans="6:8" ht="12.75">
      <c r="F78" s="70"/>
      <c r="G78" s="70"/>
      <c r="H78" s="70"/>
    </row>
    <row r="79" spans="6:8" ht="12.75">
      <c r="F79" s="70"/>
      <c r="G79" s="70"/>
      <c r="H79" s="70"/>
    </row>
    <row r="80" spans="6:8" ht="12.75">
      <c r="F80" s="70"/>
      <c r="G80" s="70"/>
      <c r="H80" s="70"/>
    </row>
    <row r="81" spans="6:8" ht="12.75">
      <c r="F81" s="70"/>
      <c r="G81" s="70"/>
      <c r="H81" s="70"/>
    </row>
    <row r="82" spans="6:8" ht="12.75">
      <c r="F82" s="70"/>
      <c r="G82" s="70"/>
      <c r="H82" s="70"/>
    </row>
    <row r="83" spans="6:8" ht="12.75">
      <c r="F83" s="70"/>
      <c r="G83" s="70"/>
      <c r="H83" s="70"/>
    </row>
    <row r="84" spans="6:8" ht="12.75">
      <c r="F84" s="70"/>
      <c r="G84" s="70"/>
      <c r="H84" s="70"/>
    </row>
    <row r="85" spans="6:8" ht="12.75">
      <c r="F85" s="70"/>
      <c r="G85" s="70"/>
      <c r="H85" s="70"/>
    </row>
    <row r="86" spans="6:8" ht="12.75">
      <c r="F86" s="70"/>
      <c r="G86" s="70"/>
      <c r="H86" s="70"/>
    </row>
    <row r="87" spans="6:8" ht="12.75">
      <c r="F87" s="70"/>
      <c r="G87" s="70"/>
      <c r="H87" s="70"/>
    </row>
    <row r="88" spans="6:8" ht="12.75">
      <c r="F88" s="70"/>
      <c r="G88" s="70"/>
      <c r="H88" s="70"/>
    </row>
    <row r="89" spans="6:8" ht="12.75">
      <c r="F89" s="70"/>
      <c r="G89" s="70"/>
      <c r="H89" s="70"/>
    </row>
    <row r="90" spans="6:8" ht="12.75">
      <c r="F90" s="70"/>
      <c r="G90" s="70"/>
      <c r="H90" s="70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spans="6:8" ht="12.75">
      <c r="F94" s="70"/>
      <c r="G94" s="70"/>
      <c r="H94" s="70"/>
    </row>
    <row r="95" spans="6:8" ht="12.75">
      <c r="F95" s="70"/>
      <c r="G95" s="70"/>
      <c r="H95" s="70"/>
    </row>
    <row r="96" spans="6:8" ht="12.75">
      <c r="F96" s="70"/>
      <c r="G96" s="70"/>
      <c r="H96" s="70"/>
    </row>
    <row r="97" spans="6:8" ht="12.75">
      <c r="F97" s="70"/>
      <c r="G97" s="70"/>
      <c r="H97" s="70"/>
    </row>
    <row r="98" spans="6:8" ht="12.75">
      <c r="F98" s="70"/>
      <c r="G98" s="70"/>
      <c r="H98" s="70"/>
    </row>
    <row r="99" spans="6:8" ht="12.75">
      <c r="F99" s="70"/>
      <c r="G99" s="70"/>
      <c r="H99" s="70"/>
    </row>
    <row r="100" spans="6:8" ht="12.75">
      <c r="F100" s="70"/>
      <c r="G100" s="70"/>
      <c r="H100" s="70"/>
    </row>
    <row r="101" spans="6:8" ht="12.75">
      <c r="F101" s="70"/>
      <c r="G101" s="70"/>
      <c r="H101" s="70"/>
    </row>
    <row r="102" spans="6:8" ht="12.75">
      <c r="F102" s="70"/>
      <c r="G102" s="70"/>
      <c r="H102" s="70"/>
    </row>
    <row r="103" spans="6:8" ht="12.75">
      <c r="F103" s="70"/>
      <c r="G103" s="70"/>
      <c r="H103" s="70"/>
    </row>
    <row r="104" spans="6:8" ht="12.75">
      <c r="F104" s="70"/>
      <c r="G104" s="70"/>
      <c r="H104" s="70"/>
    </row>
    <row r="105" spans="6:8" ht="12.75">
      <c r="F105" s="70"/>
      <c r="G105" s="70"/>
      <c r="H105" s="70"/>
    </row>
    <row r="106" spans="6:8" ht="12.75">
      <c r="F106" s="70"/>
      <c r="G106" s="70"/>
      <c r="H106" s="70"/>
    </row>
    <row r="107" spans="6:8" ht="12.75">
      <c r="F107" s="70"/>
      <c r="G107" s="70"/>
      <c r="H107" s="70"/>
    </row>
    <row r="108" spans="6:8" ht="12.75">
      <c r="F108" s="70"/>
      <c r="G108" s="70"/>
      <c r="H108" s="70"/>
    </row>
    <row r="109" spans="6:8" ht="12.75">
      <c r="F109" s="70"/>
      <c r="G109" s="70"/>
      <c r="H109" s="70"/>
    </row>
    <row r="110" spans="6:8" ht="12.75">
      <c r="F110" s="70"/>
      <c r="G110" s="70"/>
      <c r="H110" s="70"/>
    </row>
    <row r="111" spans="6:8" ht="12.75">
      <c r="F111" s="70"/>
      <c r="G111" s="70"/>
      <c r="H111" s="70"/>
    </row>
    <row r="112" spans="6:8" ht="12.75">
      <c r="F112" s="70"/>
      <c r="G112" s="70"/>
      <c r="H112" s="70"/>
    </row>
    <row r="113" spans="6:8" ht="12.75">
      <c r="F113" s="70"/>
      <c r="G113" s="70"/>
      <c r="H113" s="70"/>
    </row>
    <row r="114" spans="6:8" ht="12.75">
      <c r="F114" s="70"/>
      <c r="G114" s="70"/>
      <c r="H114" s="70"/>
    </row>
    <row r="115" spans="6:8" ht="12.75">
      <c r="F115" s="70"/>
      <c r="G115" s="70"/>
      <c r="H115" s="70"/>
    </row>
    <row r="116" spans="6:8" ht="12.75">
      <c r="F116" s="70"/>
      <c r="G116" s="70"/>
      <c r="H116" s="70"/>
    </row>
    <row r="117" spans="6:8" ht="12.75">
      <c r="F117" s="70"/>
      <c r="G117" s="70"/>
      <c r="H117" s="70"/>
    </row>
    <row r="118" spans="6:8" ht="12.75">
      <c r="F118" s="70"/>
      <c r="G118" s="70"/>
      <c r="H118" s="70"/>
    </row>
    <row r="119" spans="6:8" ht="12.75">
      <c r="F119" s="70"/>
      <c r="G119" s="70"/>
      <c r="H119" s="70"/>
    </row>
    <row r="120" spans="6:8" ht="12.75">
      <c r="F120" s="70"/>
      <c r="G120" s="70"/>
      <c r="H120" s="70"/>
    </row>
    <row r="121" spans="6:8" ht="12.75">
      <c r="F121" s="70"/>
      <c r="G121" s="70"/>
      <c r="H121" s="70"/>
    </row>
    <row r="122" spans="6:8" ht="12.75">
      <c r="F122" s="70"/>
      <c r="G122" s="70"/>
      <c r="H122" s="70"/>
    </row>
    <row r="123" spans="6:8" ht="12.75">
      <c r="F123" s="70"/>
      <c r="G123" s="70"/>
      <c r="H123" s="70"/>
    </row>
    <row r="124" spans="6:8" ht="12.75">
      <c r="F124" s="70"/>
      <c r="G124" s="70"/>
      <c r="H124" s="70"/>
    </row>
    <row r="125" spans="6:8" ht="12.75">
      <c r="F125" s="70"/>
      <c r="G125" s="70"/>
      <c r="H125" s="70"/>
    </row>
    <row r="126" spans="6:8" ht="12.75">
      <c r="F126" s="70"/>
      <c r="G126" s="70"/>
      <c r="H126" s="70"/>
    </row>
    <row r="127" spans="6:8" ht="12.75">
      <c r="F127" s="70"/>
      <c r="G127" s="70"/>
      <c r="H127" s="70"/>
    </row>
    <row r="128" spans="6:8" ht="12.75">
      <c r="F128" s="70"/>
      <c r="G128" s="70"/>
      <c r="H128" s="70"/>
    </row>
    <row r="129" spans="6:8" ht="12.75">
      <c r="F129" s="70"/>
      <c r="G129" s="70"/>
      <c r="H129" s="70"/>
    </row>
    <row r="130" spans="6:8" ht="12.75">
      <c r="F130" s="70"/>
      <c r="G130" s="70"/>
      <c r="H130" s="70"/>
    </row>
    <row r="131" spans="6:8" ht="12.75">
      <c r="F131" s="70"/>
      <c r="G131" s="70"/>
      <c r="H131" s="70"/>
    </row>
    <row r="132" spans="6:8" ht="12.75">
      <c r="F132" s="70"/>
      <c r="G132" s="70"/>
      <c r="H132" s="70"/>
    </row>
    <row r="133" spans="6:8" ht="12.75">
      <c r="F133" s="70"/>
      <c r="G133" s="70"/>
      <c r="H133" s="70"/>
    </row>
    <row r="134" spans="6:8" ht="12.75">
      <c r="F134" s="70"/>
      <c r="G134" s="70"/>
      <c r="H134" s="70"/>
    </row>
    <row r="135" spans="6:8" ht="12.75">
      <c r="F135" s="70"/>
      <c r="G135" s="70"/>
      <c r="H135" s="70"/>
    </row>
    <row r="136" spans="6:8" ht="12.75">
      <c r="F136" s="70"/>
      <c r="G136" s="70"/>
      <c r="H136" s="70"/>
    </row>
    <row r="137" spans="6:8" ht="12.75">
      <c r="F137" s="70"/>
      <c r="G137" s="70"/>
      <c r="H137" s="70"/>
    </row>
    <row r="138" spans="6:8" ht="12.75">
      <c r="F138" s="70"/>
      <c r="G138" s="70"/>
      <c r="H138" s="70"/>
    </row>
    <row r="139" spans="6:8" ht="12.75">
      <c r="F139" s="70"/>
      <c r="G139" s="70"/>
      <c r="H139" s="70"/>
    </row>
    <row r="140" spans="6:8" ht="12.75">
      <c r="F140" s="70"/>
      <c r="G140" s="70"/>
      <c r="H140" s="70"/>
    </row>
    <row r="141" spans="6:8" ht="12.75">
      <c r="F141" s="70"/>
      <c r="G141" s="70"/>
      <c r="H141" s="70"/>
    </row>
    <row r="142" spans="6:8" ht="12.75">
      <c r="F142" s="70"/>
      <c r="G142" s="70"/>
      <c r="H142" s="70"/>
    </row>
    <row r="143" spans="6:8" ht="12.75">
      <c r="F143" s="70"/>
      <c r="G143" s="70"/>
      <c r="H143" s="70"/>
    </row>
    <row r="144" spans="6:8" ht="12.75">
      <c r="F144" s="70"/>
      <c r="G144" s="70"/>
      <c r="H144" s="70"/>
    </row>
    <row r="145" spans="6:8" ht="12.75">
      <c r="F145" s="70"/>
      <c r="G145" s="70"/>
      <c r="H145" s="70"/>
    </row>
    <row r="146" spans="6:8" ht="12.75">
      <c r="F146" s="70"/>
      <c r="G146" s="70"/>
      <c r="H146" s="70"/>
    </row>
    <row r="147" spans="6:8" ht="12.75">
      <c r="F147" s="70"/>
      <c r="G147" s="70"/>
      <c r="H147" s="70"/>
    </row>
    <row r="148" spans="6:8" ht="12.75">
      <c r="F148" s="70"/>
      <c r="G148" s="70"/>
      <c r="H148" s="70"/>
    </row>
    <row r="149" spans="6:8" ht="12.75">
      <c r="F149" s="70"/>
      <c r="G149" s="70"/>
      <c r="H149" s="70"/>
    </row>
    <row r="150" spans="6:8" ht="12.75">
      <c r="F150" s="70"/>
      <c r="G150" s="70"/>
      <c r="H150" s="70"/>
    </row>
    <row r="151" spans="6:8" ht="12.75">
      <c r="F151" s="70"/>
      <c r="G151" s="70"/>
      <c r="H151" s="70"/>
    </row>
    <row r="152" spans="6:8" ht="12.75">
      <c r="F152" s="70"/>
      <c r="G152" s="70"/>
      <c r="H152" s="70"/>
    </row>
    <row r="153" spans="6:8" ht="12.75">
      <c r="F153" s="70"/>
      <c r="G153" s="70"/>
      <c r="H153" s="70"/>
    </row>
    <row r="154" spans="6:8" ht="12.75">
      <c r="F154" s="70"/>
      <c r="G154" s="70"/>
      <c r="H154" s="70"/>
    </row>
    <row r="155" spans="6:8" ht="12.75">
      <c r="F155" s="70"/>
      <c r="G155" s="70"/>
      <c r="H155" s="70"/>
    </row>
    <row r="156" spans="6:8" ht="12.75">
      <c r="F156" s="70"/>
      <c r="G156" s="70"/>
      <c r="H156" s="70"/>
    </row>
  </sheetData>
  <sheetProtection/>
  <mergeCells count="1">
    <mergeCell ref="B15:B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showGridLines="0" zoomScalePageLayoutView="0" workbookViewId="0" topLeftCell="A4">
      <selection activeCell="C42" sqref="C13:C42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16384" width="9.140625" style="66" customWidth="1"/>
  </cols>
  <sheetData>
    <row r="1" spans="1:4" ht="12.75">
      <c r="A1" s="76">
        <v>40533</v>
      </c>
      <c r="B1" s="68"/>
      <c r="C1" s="68"/>
      <c r="D1" s="68"/>
    </row>
    <row r="2" spans="1:5" ht="12.75">
      <c r="A2" s="67" t="s">
        <v>71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8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</row>
    <row r="6" spans="1:8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</row>
    <row r="7" spans="1:8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</row>
    <row r="8" spans="1:8" ht="12.75">
      <c r="A8" s="75"/>
      <c r="B8" s="77"/>
      <c r="C8" s="72"/>
      <c r="D8" s="72"/>
      <c r="E8" s="70"/>
      <c r="F8" s="70"/>
      <c r="G8" s="70"/>
      <c r="H8" s="70"/>
    </row>
    <row r="9" spans="1:8" ht="12.75">
      <c r="A9" s="81" t="s">
        <v>64</v>
      </c>
      <c r="B9" s="70"/>
      <c r="C9" s="70"/>
      <c r="E9" s="70"/>
      <c r="F9" s="70"/>
      <c r="G9" s="70"/>
      <c r="H9" s="70"/>
    </row>
    <row r="10" spans="1:8" ht="12.75">
      <c r="A10" s="87" t="s">
        <v>5</v>
      </c>
      <c r="B10" s="70"/>
      <c r="C10" s="93">
        <v>4083</v>
      </c>
      <c r="D10" s="82">
        <f>1175654-D14</f>
        <v>1137791</v>
      </c>
      <c r="E10" s="70" t="s">
        <v>74</v>
      </c>
      <c r="F10" s="70"/>
      <c r="G10" s="70"/>
      <c r="H10" s="70"/>
    </row>
    <row r="11" spans="1:8" ht="12.75">
      <c r="A11" s="75"/>
      <c r="B11" s="77"/>
      <c r="C11" s="78"/>
      <c r="D11" s="72"/>
      <c r="E11" s="70"/>
      <c r="F11" s="70"/>
      <c r="G11" s="70"/>
      <c r="H11" s="70"/>
    </row>
    <row r="12" spans="1:5" ht="12.75">
      <c r="A12" s="43" t="s">
        <v>6</v>
      </c>
      <c r="B12" s="42"/>
      <c r="C12" s="42"/>
      <c r="D12" s="44"/>
      <c r="E12" s="42"/>
    </row>
    <row r="13" spans="1:8" ht="12.75">
      <c r="A13" s="79">
        <v>1</v>
      </c>
      <c r="B13" s="75" t="s">
        <v>7</v>
      </c>
      <c r="C13" s="91">
        <v>3945</v>
      </c>
      <c r="D13" s="57">
        <v>136442</v>
      </c>
      <c r="E13" s="85">
        <f>D13/D$44*100</f>
        <v>68.25990814764415</v>
      </c>
      <c r="F13" s="70"/>
      <c r="G13" s="70"/>
      <c r="H13" s="70"/>
    </row>
    <row r="14" spans="1:8" ht="12.75">
      <c r="A14" s="79">
        <f aca="true" t="shared" si="0" ref="A14:A41">A13+1</f>
        <v>2</v>
      </c>
      <c r="B14" s="75" t="s">
        <v>8</v>
      </c>
      <c r="C14" s="91">
        <v>4120</v>
      </c>
      <c r="D14" s="57">
        <v>37863</v>
      </c>
      <c r="E14" s="85">
        <f aca="true" t="shared" si="1" ref="E14:E44">D14/D$44*100</f>
        <v>18.942297109352328</v>
      </c>
      <c r="F14" s="70"/>
      <c r="G14" s="70"/>
      <c r="H14" s="70"/>
    </row>
    <row r="15" spans="1:8" ht="12.75">
      <c r="A15" s="79">
        <f t="shared" si="0"/>
        <v>3</v>
      </c>
      <c r="B15" s="95" t="s">
        <v>72</v>
      </c>
      <c r="C15" s="91"/>
      <c r="D15" s="57"/>
      <c r="E15" s="85"/>
      <c r="F15" s="70"/>
      <c r="G15" s="70"/>
      <c r="H15" s="70"/>
    </row>
    <row r="16" spans="1:8" ht="12.75">
      <c r="A16" s="79"/>
      <c r="B16" s="95"/>
      <c r="C16" s="91">
        <v>1097</v>
      </c>
      <c r="D16" s="57">
        <v>23910</v>
      </c>
      <c r="E16" s="85">
        <f t="shared" si="1"/>
        <v>11.961818236394745</v>
      </c>
      <c r="F16" s="70"/>
      <c r="G16" s="70"/>
      <c r="H16" s="70"/>
    </row>
    <row r="17" spans="1:8" ht="12.75">
      <c r="A17" s="79">
        <f>A15+1</f>
        <v>4</v>
      </c>
      <c r="B17" s="75" t="s">
        <v>10</v>
      </c>
      <c r="C17" s="91">
        <v>13</v>
      </c>
      <c r="D17" s="57">
        <v>8820</v>
      </c>
      <c r="E17" s="85">
        <f t="shared" si="1"/>
        <v>4.412515133626167</v>
      </c>
      <c r="F17" s="70"/>
      <c r="G17" s="70"/>
      <c r="H17" s="70"/>
    </row>
    <row r="18" spans="1:8" ht="12.75">
      <c r="A18" s="79">
        <f t="shared" si="0"/>
        <v>5</v>
      </c>
      <c r="B18" s="75" t="s">
        <v>16</v>
      </c>
      <c r="C18" s="91">
        <v>839</v>
      </c>
      <c r="D18" s="57">
        <v>1856</v>
      </c>
      <c r="E18" s="85">
        <f t="shared" si="1"/>
        <v>0.9285292616791572</v>
      </c>
      <c r="F18" s="70"/>
      <c r="G18" s="70"/>
      <c r="H18" s="70"/>
    </row>
    <row r="19" spans="1:8" ht="12.75">
      <c r="A19" s="79">
        <f>A18+1</f>
        <v>6</v>
      </c>
      <c r="B19" s="75" t="s">
        <v>15</v>
      </c>
      <c r="C19" s="91">
        <v>118</v>
      </c>
      <c r="D19" s="57">
        <v>1652</v>
      </c>
      <c r="E19" s="85">
        <f t="shared" si="1"/>
        <v>0.8264710885204567</v>
      </c>
      <c r="F19" s="70"/>
      <c r="G19" s="70"/>
      <c r="H19" s="70"/>
    </row>
    <row r="20" spans="1:8" ht="12.75">
      <c r="A20" s="79">
        <f t="shared" si="0"/>
        <v>7</v>
      </c>
      <c r="B20" s="75" t="s">
        <v>12</v>
      </c>
      <c r="C20" s="91">
        <v>563</v>
      </c>
      <c r="D20" s="57">
        <v>1589</v>
      </c>
      <c r="E20" s="85">
        <f t="shared" si="1"/>
        <v>0.7949531232802698</v>
      </c>
      <c r="F20" s="70"/>
      <c r="G20" s="70"/>
      <c r="H20" s="70"/>
    </row>
    <row r="21" spans="1:8" ht="12.75">
      <c r="A21" s="79">
        <f t="shared" si="0"/>
        <v>8</v>
      </c>
      <c r="B21" s="75" t="s">
        <v>14</v>
      </c>
      <c r="C21" s="91">
        <v>682</v>
      </c>
      <c r="D21" s="57">
        <v>1430</v>
      </c>
      <c r="E21" s="85">
        <f t="shared" si="1"/>
        <v>0.7154077824359885</v>
      </c>
      <c r="F21" s="70"/>
      <c r="G21" s="70"/>
      <c r="H21" s="70"/>
    </row>
    <row r="22" spans="1:8" ht="12.75">
      <c r="A22" s="79">
        <f t="shared" si="0"/>
        <v>9</v>
      </c>
      <c r="B22" s="75" t="s">
        <v>13</v>
      </c>
      <c r="C22" s="91">
        <v>187</v>
      </c>
      <c r="D22" s="57">
        <v>1415</v>
      </c>
      <c r="E22" s="85">
        <f t="shared" si="1"/>
        <v>0.7079035049978487</v>
      </c>
      <c r="F22" s="70"/>
      <c r="G22" s="70"/>
      <c r="H22" s="70"/>
    </row>
    <row r="23" spans="1:8" ht="12.75">
      <c r="A23" s="79">
        <f t="shared" si="0"/>
        <v>10</v>
      </c>
      <c r="B23" s="75" t="s">
        <v>23</v>
      </c>
      <c r="C23" s="91">
        <v>91</v>
      </c>
      <c r="D23" s="57">
        <v>1003</v>
      </c>
      <c r="E23" s="85">
        <f t="shared" si="1"/>
        <v>0.5017860180302772</v>
      </c>
      <c r="F23" s="70"/>
      <c r="G23" s="70"/>
      <c r="H23" s="70"/>
    </row>
    <row r="24" spans="1:8" ht="12.75">
      <c r="A24" s="79">
        <f t="shared" si="0"/>
        <v>11</v>
      </c>
      <c r="B24" s="75" t="s">
        <v>17</v>
      </c>
      <c r="C24" s="91">
        <v>185</v>
      </c>
      <c r="D24" s="57">
        <v>775</v>
      </c>
      <c r="E24" s="85">
        <f t="shared" si="1"/>
        <v>0.38772100097055323</v>
      </c>
      <c r="F24" s="70"/>
      <c r="G24" s="70"/>
      <c r="H24" s="70"/>
    </row>
    <row r="25" spans="1:8" ht="12.75">
      <c r="A25" s="79">
        <f t="shared" si="0"/>
        <v>12</v>
      </c>
      <c r="B25" s="75" t="s">
        <v>11</v>
      </c>
      <c r="C25" s="91">
        <v>12</v>
      </c>
      <c r="D25" s="57">
        <v>752</v>
      </c>
      <c r="E25" s="85">
        <f t="shared" si="1"/>
        <v>0.3762144422320723</v>
      </c>
      <c r="F25" s="70"/>
      <c r="G25" s="70"/>
      <c r="H25" s="70"/>
    </row>
    <row r="26" spans="1:8" ht="12.75">
      <c r="A26" s="79">
        <f t="shared" si="0"/>
        <v>13</v>
      </c>
      <c r="B26" s="75" t="s">
        <v>22</v>
      </c>
      <c r="C26" s="91">
        <v>139</v>
      </c>
      <c r="D26" s="57">
        <v>488</v>
      </c>
      <c r="E26" s="85">
        <f t="shared" si="1"/>
        <v>0.24413915932081287</v>
      </c>
      <c r="F26" s="70"/>
      <c r="G26" s="70"/>
      <c r="H26" s="70"/>
    </row>
    <row r="27" spans="1:8" ht="12.75">
      <c r="A27" s="79">
        <f t="shared" si="0"/>
        <v>14</v>
      </c>
      <c r="B27" s="75" t="s">
        <v>21</v>
      </c>
      <c r="C27" s="91">
        <v>14</v>
      </c>
      <c r="D27" s="57">
        <v>330</v>
      </c>
      <c r="E27" s="85">
        <f t="shared" si="1"/>
        <v>0.16509410363907429</v>
      </c>
      <c r="F27" s="70"/>
      <c r="G27" s="70"/>
      <c r="H27" s="70"/>
    </row>
    <row r="28" spans="1:8" ht="12.75">
      <c r="A28" s="79">
        <f t="shared" si="0"/>
        <v>15</v>
      </c>
      <c r="B28" s="75" t="s">
        <v>24</v>
      </c>
      <c r="C28" s="91">
        <v>4</v>
      </c>
      <c r="D28" s="57">
        <v>202</v>
      </c>
      <c r="E28" s="85">
        <f t="shared" si="1"/>
        <v>0.10105760283361516</v>
      </c>
      <c r="F28" s="70"/>
      <c r="G28" s="70"/>
      <c r="H28" s="70"/>
    </row>
    <row r="29" spans="1:8" ht="12.75">
      <c r="A29" s="79">
        <f t="shared" si="0"/>
        <v>16</v>
      </c>
      <c r="B29" s="75" t="s">
        <v>18</v>
      </c>
      <c r="C29" s="91">
        <v>2</v>
      </c>
      <c r="D29" s="57">
        <v>199</v>
      </c>
      <c r="E29" s="85">
        <f t="shared" si="1"/>
        <v>0.09955674734598721</v>
      </c>
      <c r="F29" s="70"/>
      <c r="G29" s="70"/>
      <c r="H29" s="70"/>
    </row>
    <row r="30" spans="1:8" ht="12.75">
      <c r="A30" s="79">
        <f t="shared" si="0"/>
        <v>17</v>
      </c>
      <c r="B30" s="75" t="s">
        <v>19</v>
      </c>
      <c r="C30" s="91">
        <v>47</v>
      </c>
      <c r="D30" s="57">
        <v>164</v>
      </c>
      <c r="E30" s="85">
        <f t="shared" si="1"/>
        <v>0.08204676665699448</v>
      </c>
      <c r="F30" s="70"/>
      <c r="G30" s="70"/>
      <c r="H30" s="70"/>
    </row>
    <row r="31" spans="1:8" ht="12.75">
      <c r="A31" s="79">
        <f t="shared" si="0"/>
        <v>18</v>
      </c>
      <c r="B31" s="75" t="s">
        <v>27</v>
      </c>
      <c r="C31" s="91">
        <v>6</v>
      </c>
      <c r="D31" s="57">
        <v>74</v>
      </c>
      <c r="E31" s="85">
        <f t="shared" si="1"/>
        <v>0.037021102028156054</v>
      </c>
      <c r="F31" s="70"/>
      <c r="G31" s="70"/>
      <c r="H31" s="70"/>
    </row>
    <row r="32" spans="1:8" ht="12.75">
      <c r="A32" s="79">
        <f t="shared" si="0"/>
        <v>19</v>
      </c>
      <c r="B32" s="75" t="s">
        <v>20</v>
      </c>
      <c r="C32" s="91">
        <v>3</v>
      </c>
      <c r="D32" s="57">
        <v>55</v>
      </c>
      <c r="E32" s="85">
        <f t="shared" si="1"/>
        <v>0.027515683939845714</v>
      </c>
      <c r="F32" s="70"/>
      <c r="G32" s="70"/>
      <c r="H32" s="70"/>
    </row>
    <row r="33" spans="1:8" ht="12.75">
      <c r="A33" s="79">
        <f t="shared" si="0"/>
        <v>20</v>
      </c>
      <c r="B33" s="75" t="s">
        <v>26</v>
      </c>
      <c r="C33" s="91">
        <v>4</v>
      </c>
      <c r="D33" s="57">
        <v>32</v>
      </c>
      <c r="E33" s="85">
        <f t="shared" si="1"/>
        <v>0.016009125201364778</v>
      </c>
      <c r="F33" s="70"/>
      <c r="G33" s="70"/>
      <c r="H33" s="70"/>
    </row>
    <row r="34" spans="1:8" ht="12.75">
      <c r="A34" s="79">
        <f t="shared" si="0"/>
        <v>21</v>
      </c>
      <c r="B34" s="75" t="s">
        <v>25</v>
      </c>
      <c r="C34" s="91">
        <v>2</v>
      </c>
      <c r="D34" s="57">
        <v>1</v>
      </c>
      <c r="E34" s="85">
        <f t="shared" si="1"/>
        <v>0.0005002851625426493</v>
      </c>
      <c r="F34" s="70"/>
      <c r="G34" s="70"/>
      <c r="H34" s="70"/>
    </row>
    <row r="35" spans="1:8" ht="12.75">
      <c r="A35" s="79">
        <f t="shared" si="0"/>
        <v>22</v>
      </c>
      <c r="B35" s="75" t="s">
        <v>28</v>
      </c>
      <c r="C35" s="91">
        <v>1</v>
      </c>
      <c r="D35" s="57">
        <v>0</v>
      </c>
      <c r="E35" s="85">
        <f t="shared" si="1"/>
        <v>0</v>
      </c>
      <c r="F35" s="70"/>
      <c r="G35" s="70"/>
      <c r="H35" s="70"/>
    </row>
    <row r="36" spans="1:8" ht="12.75">
      <c r="A36" s="79">
        <f t="shared" si="0"/>
        <v>23</v>
      </c>
      <c r="B36" s="75" t="s">
        <v>29</v>
      </c>
      <c r="C36" s="92">
        <v>0</v>
      </c>
      <c r="D36" s="57">
        <v>0</v>
      </c>
      <c r="E36" s="85">
        <f t="shared" si="1"/>
        <v>0</v>
      </c>
      <c r="F36" s="70"/>
      <c r="G36" s="70"/>
      <c r="H36" s="70"/>
    </row>
    <row r="37" spans="1:8" ht="12.75">
      <c r="A37" s="79">
        <f t="shared" si="0"/>
        <v>24</v>
      </c>
      <c r="B37" s="75" t="s">
        <v>30</v>
      </c>
      <c r="C37" s="91">
        <v>100</v>
      </c>
      <c r="D37" s="57">
        <v>-861</v>
      </c>
      <c r="E37" s="85">
        <f t="shared" si="1"/>
        <v>-0.4307455249492211</v>
      </c>
      <c r="F37" s="70"/>
      <c r="G37" s="70"/>
      <c r="H37" s="70"/>
    </row>
    <row r="38" spans="1:8" ht="12.75">
      <c r="A38" s="79">
        <f t="shared" si="0"/>
        <v>25</v>
      </c>
      <c r="B38" s="75" t="s">
        <v>31</v>
      </c>
      <c r="C38" s="91">
        <v>205</v>
      </c>
      <c r="D38" s="57">
        <v>-955</v>
      </c>
      <c r="E38" s="85">
        <f t="shared" si="1"/>
        <v>-0.47777233022823007</v>
      </c>
      <c r="F38" s="70"/>
      <c r="G38" s="70"/>
      <c r="H38" s="70"/>
    </row>
    <row r="39" spans="1:8" ht="12.75">
      <c r="A39" s="79">
        <f t="shared" si="0"/>
        <v>26</v>
      </c>
      <c r="B39" s="75" t="s">
        <v>32</v>
      </c>
      <c r="C39" s="91">
        <v>1362</v>
      </c>
      <c r="D39" s="57">
        <v>-4566</v>
      </c>
      <c r="E39" s="85">
        <f t="shared" si="1"/>
        <v>-2.284302052169737</v>
      </c>
      <c r="F39" s="70"/>
      <c r="G39" s="70"/>
      <c r="H39" s="70"/>
    </row>
    <row r="40" spans="1:8" ht="12.75">
      <c r="A40" s="79">
        <f t="shared" si="0"/>
        <v>27</v>
      </c>
      <c r="B40" s="75" t="s">
        <v>33</v>
      </c>
      <c r="C40" s="91">
        <v>9</v>
      </c>
      <c r="D40" s="57">
        <v>-3732</v>
      </c>
      <c r="E40" s="85">
        <f t="shared" si="1"/>
        <v>-1.867064226609167</v>
      </c>
      <c r="F40" s="70"/>
      <c r="G40" s="70"/>
      <c r="H40" s="70"/>
    </row>
    <row r="41" spans="1:8" ht="12.75" customHeight="1">
      <c r="A41" s="79">
        <f t="shared" si="0"/>
        <v>28</v>
      </c>
      <c r="B41" s="90" t="s">
        <v>73</v>
      </c>
      <c r="E41" s="85"/>
      <c r="F41" s="70"/>
      <c r="G41" s="70"/>
      <c r="H41" s="70"/>
    </row>
    <row r="42" spans="1:8" ht="12.75">
      <c r="A42" s="79"/>
      <c r="B42" s="75" t="s">
        <v>69</v>
      </c>
      <c r="C42" s="91">
        <v>3404</v>
      </c>
      <c r="D42" s="57">
        <v>-8204</v>
      </c>
      <c r="E42" s="85">
        <f t="shared" si="1"/>
        <v>-4.104339473499895</v>
      </c>
      <c r="F42" s="70"/>
      <c r="G42" s="70"/>
      <c r="H42" s="70"/>
    </row>
    <row r="43" spans="1:8" ht="12.75">
      <c r="A43" s="79">
        <f>A41+1</f>
        <v>29</v>
      </c>
      <c r="B43" s="75" t="s">
        <v>35</v>
      </c>
      <c r="C43" s="57"/>
      <c r="D43" s="57">
        <v>-848</v>
      </c>
      <c r="E43" s="85">
        <f t="shared" si="1"/>
        <v>-0.4242418178361666</v>
      </c>
      <c r="F43" s="70"/>
      <c r="G43" s="70"/>
      <c r="H43" s="70"/>
    </row>
    <row r="44" spans="1:8" ht="12.75">
      <c r="A44" s="75"/>
      <c r="B44" s="39" t="s">
        <v>51</v>
      </c>
      <c r="C44" s="83"/>
      <c r="D44" s="83">
        <f>SUM(D13:D43)</f>
        <v>199886</v>
      </c>
      <c r="E44" s="86">
        <f t="shared" si="1"/>
        <v>100</v>
      </c>
      <c r="F44" s="70"/>
      <c r="G44" s="70"/>
      <c r="H44" s="70"/>
    </row>
    <row r="45" spans="1:8" ht="12.75">
      <c r="A45" s="75"/>
      <c r="B45" s="75"/>
      <c r="C45" s="78"/>
      <c r="D45" s="70"/>
      <c r="E45" s="70"/>
      <c r="F45" s="70"/>
      <c r="G45" s="70"/>
      <c r="H45" s="70"/>
    </row>
    <row r="46" spans="1:8" ht="13.5" thickBot="1">
      <c r="A46" s="54" t="s">
        <v>37</v>
      </c>
      <c r="B46" s="71"/>
      <c r="C46" s="94">
        <v>4083</v>
      </c>
      <c r="D46" s="84">
        <v>1337677</v>
      </c>
      <c r="E46" s="80"/>
      <c r="F46" s="70"/>
      <c r="G46" s="70"/>
      <c r="H46" s="70"/>
    </row>
    <row r="47" spans="1:8" ht="13.5" thickTop="1">
      <c r="A47" s="69"/>
      <c r="B47" s="69"/>
      <c r="C47" s="69"/>
      <c r="D47" s="74"/>
      <c r="E47" s="70"/>
      <c r="F47" s="70"/>
      <c r="G47" s="70"/>
      <c r="H47" s="70"/>
    </row>
    <row r="48" spans="1:8" ht="12.75">
      <c r="A48" t="s">
        <v>66</v>
      </c>
      <c r="B48" s="69"/>
      <c r="C48" s="69"/>
      <c r="D48" s="74"/>
      <c r="E48" s="70"/>
      <c r="F48" s="70"/>
      <c r="G48" s="70"/>
      <c r="H48" s="70"/>
    </row>
    <row r="49" spans="1:8" ht="12.75">
      <c r="A49" t="s">
        <v>56</v>
      </c>
      <c r="B49" s="69"/>
      <c r="C49" s="69"/>
      <c r="D49" s="69"/>
      <c r="E49" s="70"/>
      <c r="F49" s="70"/>
      <c r="G49" s="70"/>
      <c r="H49" s="70"/>
    </row>
    <row r="50" spans="1:8" ht="12.75">
      <c r="A50" t="s">
        <v>67</v>
      </c>
      <c r="B50" s="69"/>
      <c r="C50" s="69"/>
      <c r="D50" s="69"/>
      <c r="E50" s="70"/>
      <c r="F50" s="70"/>
      <c r="G50" s="70"/>
      <c r="H50" s="70"/>
    </row>
    <row r="51" spans="1:8" ht="12.75">
      <c r="A51" s="69"/>
      <c r="B51" s="69"/>
      <c r="C51" s="69"/>
      <c r="D51" s="69"/>
      <c r="E51" s="70"/>
      <c r="F51" s="70"/>
      <c r="G51" s="70"/>
      <c r="H51" s="70"/>
    </row>
    <row r="52" spans="1:8" ht="12.75">
      <c r="A52" s="69"/>
      <c r="B52" s="69"/>
      <c r="C52" s="69"/>
      <c r="D52" s="69"/>
      <c r="E52" s="70"/>
      <c r="F52" s="70"/>
      <c r="G52" s="70"/>
      <c r="H52" s="70"/>
    </row>
    <row r="53" spans="1:8" ht="12.75">
      <c r="A53" s="69"/>
      <c r="B53" s="69"/>
      <c r="C53" s="69"/>
      <c r="D53" s="69"/>
      <c r="E53" s="70"/>
      <c r="F53" s="70"/>
      <c r="G53" s="70"/>
      <c r="H53" s="70"/>
    </row>
    <row r="54" spans="1:8" ht="12.75">
      <c r="A54" s="69"/>
      <c r="B54" s="69"/>
      <c r="C54" s="69"/>
      <c r="D54" s="74"/>
      <c r="E54" s="70"/>
      <c r="F54" s="70"/>
      <c r="G54" s="70"/>
      <c r="H54" s="70"/>
    </row>
    <row r="55" spans="1:8" ht="12.75">
      <c r="A55" s="69"/>
      <c r="B55" s="69"/>
      <c r="C55" s="69"/>
      <c r="D55" s="69"/>
      <c r="E55" s="70"/>
      <c r="F55" s="70"/>
      <c r="G55" s="70"/>
      <c r="H55" s="70"/>
    </row>
    <row r="56" spans="1:8" ht="12.75">
      <c r="A56" s="69"/>
      <c r="B56" s="69"/>
      <c r="C56" s="69"/>
      <c r="D56" s="69"/>
      <c r="E56" s="70"/>
      <c r="F56" s="70"/>
      <c r="G56" s="70"/>
      <c r="H56" s="70"/>
    </row>
    <row r="57" spans="1:8" ht="12.75">
      <c r="A57" s="69"/>
      <c r="B57" s="69"/>
      <c r="C57" s="69"/>
      <c r="D57" s="69"/>
      <c r="E57" s="70"/>
      <c r="F57" s="70"/>
      <c r="G57" s="70"/>
      <c r="H57" s="70"/>
    </row>
    <row r="58" spans="1:8" ht="12.75">
      <c r="A58" s="69"/>
      <c r="B58" s="69"/>
      <c r="C58" s="69"/>
      <c r="D58" s="69"/>
      <c r="E58" s="70"/>
      <c r="F58" s="70"/>
      <c r="G58" s="70"/>
      <c r="H58" s="70"/>
    </row>
    <row r="59" spans="1:8" ht="12.75">
      <c r="A59" s="69"/>
      <c r="B59" s="69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1" spans="1:8" ht="12.75">
      <c r="A61" s="69"/>
      <c r="B61" s="69"/>
      <c r="C61" s="69"/>
      <c r="D61" s="69"/>
      <c r="E61" s="70"/>
      <c r="F61" s="70"/>
      <c r="G61" s="70"/>
      <c r="H61" s="70"/>
    </row>
    <row r="62" spans="1:8" ht="12.75">
      <c r="A62" s="69"/>
      <c r="B62" s="69"/>
      <c r="C62" s="69"/>
      <c r="D62" s="69"/>
      <c r="E62" s="70"/>
      <c r="F62" s="70"/>
      <c r="G62" s="70"/>
      <c r="H62" s="70"/>
    </row>
    <row r="63" spans="1:8" ht="12.75">
      <c r="A63" s="69"/>
      <c r="B63" s="69"/>
      <c r="C63" s="69"/>
      <c r="D63" s="69"/>
      <c r="E63" s="70"/>
      <c r="F63" s="70"/>
      <c r="G63" s="70"/>
      <c r="H63" s="70"/>
    </row>
    <row r="64" spans="1:8" ht="12.75">
      <c r="A64" s="69"/>
      <c r="B64" s="69"/>
      <c r="C64" s="69"/>
      <c r="D64" s="69"/>
      <c r="E64" s="70"/>
      <c r="F64" s="70"/>
      <c r="G64" s="70"/>
      <c r="H64" s="70"/>
    </row>
    <row r="65" spans="1:8" ht="12.75">
      <c r="A65" s="69"/>
      <c r="B65" s="69"/>
      <c r="C65" s="69"/>
      <c r="D65" s="69"/>
      <c r="E65" s="70"/>
      <c r="F65" s="70"/>
      <c r="G65" s="70"/>
      <c r="H65" s="70"/>
    </row>
    <row r="66" spans="1:8" ht="12.75">
      <c r="A66" s="69"/>
      <c r="B66" s="69"/>
      <c r="C66" s="69"/>
      <c r="D66" s="69"/>
      <c r="E66" s="70"/>
      <c r="F66" s="70"/>
      <c r="G66" s="70"/>
      <c r="H66" s="70"/>
    </row>
    <row r="67" spans="1:8" ht="12.75">
      <c r="A67" s="69"/>
      <c r="B67" s="69"/>
      <c r="C67" s="69"/>
      <c r="D67" s="69"/>
      <c r="E67" s="70"/>
      <c r="F67" s="70"/>
      <c r="G67" s="70"/>
      <c r="H67" s="70"/>
    </row>
    <row r="68" spans="1:8" ht="12.75">
      <c r="A68" s="69"/>
      <c r="B68" s="69"/>
      <c r="C68" s="69"/>
      <c r="D68" s="69"/>
      <c r="E68" s="70"/>
      <c r="F68" s="70"/>
      <c r="G68" s="70"/>
      <c r="H68" s="70"/>
    </row>
    <row r="69" spans="1:8" ht="12.75">
      <c r="A69" s="69"/>
      <c r="B69" s="69"/>
      <c r="C69" s="69"/>
      <c r="D69" s="69"/>
      <c r="F69" s="70"/>
      <c r="G69" s="70"/>
      <c r="H69" s="70"/>
    </row>
    <row r="70" spans="6:8" ht="12.75">
      <c r="F70" s="70"/>
      <c r="G70" s="70"/>
      <c r="H70" s="70"/>
    </row>
    <row r="71" spans="6:8" ht="12.75">
      <c r="F71" s="70"/>
      <c r="G71" s="70"/>
      <c r="H71" s="70"/>
    </row>
    <row r="72" spans="6:8" ht="12.75">
      <c r="F72" s="70"/>
      <c r="G72" s="70"/>
      <c r="H72" s="70"/>
    </row>
    <row r="73" spans="6:8" ht="12.75">
      <c r="F73" s="70"/>
      <c r="G73" s="70"/>
      <c r="H73" s="70"/>
    </row>
    <row r="74" spans="6:8" ht="12.75">
      <c r="F74" s="70"/>
      <c r="G74" s="70"/>
      <c r="H74" s="70"/>
    </row>
    <row r="75" spans="6:8" ht="12.75">
      <c r="F75" s="70"/>
      <c r="G75" s="70"/>
      <c r="H75" s="70"/>
    </row>
    <row r="76" spans="6:8" ht="12.75">
      <c r="F76" s="70"/>
      <c r="G76" s="70"/>
      <c r="H76" s="70"/>
    </row>
    <row r="77" spans="6:8" ht="12.75">
      <c r="F77" s="70"/>
      <c r="G77" s="70"/>
      <c r="H77" s="70"/>
    </row>
    <row r="78" spans="6:8" ht="12.75">
      <c r="F78" s="70"/>
      <c r="G78" s="70"/>
      <c r="H78" s="70"/>
    </row>
    <row r="79" spans="6:8" ht="12.75">
      <c r="F79" s="70"/>
      <c r="G79" s="70"/>
      <c r="H79" s="70"/>
    </row>
    <row r="80" spans="6:8" ht="12.75">
      <c r="F80" s="70"/>
      <c r="G80" s="70"/>
      <c r="H80" s="70"/>
    </row>
    <row r="81" spans="6:8" ht="12.75">
      <c r="F81" s="70"/>
      <c r="G81" s="70"/>
      <c r="H81" s="70"/>
    </row>
    <row r="82" spans="6:8" ht="12.75">
      <c r="F82" s="70"/>
      <c r="G82" s="70"/>
      <c r="H82" s="70"/>
    </row>
    <row r="83" spans="6:8" ht="12.75">
      <c r="F83" s="70"/>
      <c r="G83" s="70"/>
      <c r="H83" s="70"/>
    </row>
    <row r="84" spans="6:8" ht="12.75">
      <c r="F84" s="70"/>
      <c r="G84" s="70"/>
      <c r="H84" s="70"/>
    </row>
    <row r="85" spans="6:8" ht="12.75">
      <c r="F85" s="70"/>
      <c r="G85" s="70"/>
      <c r="H85" s="70"/>
    </row>
    <row r="86" spans="6:8" ht="12.75">
      <c r="F86" s="70"/>
      <c r="G86" s="70"/>
      <c r="H86" s="70"/>
    </row>
    <row r="87" spans="6:8" ht="12.75">
      <c r="F87" s="70"/>
      <c r="G87" s="70"/>
      <c r="H87" s="70"/>
    </row>
    <row r="88" spans="6:8" ht="12.75">
      <c r="F88" s="70"/>
      <c r="G88" s="70"/>
      <c r="H88" s="70"/>
    </row>
    <row r="89" spans="6:8" ht="12.75">
      <c r="F89" s="70"/>
      <c r="G89" s="70"/>
      <c r="H89" s="70"/>
    </row>
    <row r="90" spans="6:8" ht="12.75">
      <c r="F90" s="70"/>
      <c r="G90" s="70"/>
      <c r="H90" s="70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spans="6:8" ht="12.75">
      <c r="F94" s="70"/>
      <c r="G94" s="70"/>
      <c r="H94" s="70"/>
    </row>
    <row r="95" spans="6:8" ht="12.75">
      <c r="F95" s="70"/>
      <c r="G95" s="70"/>
      <c r="H95" s="70"/>
    </row>
    <row r="96" spans="6:8" ht="12.75">
      <c r="F96" s="70"/>
      <c r="G96" s="70"/>
      <c r="H96" s="70"/>
    </row>
    <row r="97" spans="6:8" ht="12.75">
      <c r="F97" s="70"/>
      <c r="G97" s="70"/>
      <c r="H97" s="70"/>
    </row>
    <row r="98" spans="6:8" ht="12.75">
      <c r="F98" s="70"/>
      <c r="G98" s="70"/>
      <c r="H98" s="70"/>
    </row>
    <row r="99" spans="6:8" ht="12.75">
      <c r="F99" s="70"/>
      <c r="G99" s="70"/>
      <c r="H99" s="70"/>
    </row>
    <row r="100" spans="6:8" ht="12.75">
      <c r="F100" s="70"/>
      <c r="G100" s="70"/>
      <c r="H100" s="70"/>
    </row>
    <row r="101" spans="6:8" ht="12.75">
      <c r="F101" s="70"/>
      <c r="G101" s="70"/>
      <c r="H101" s="70"/>
    </row>
    <row r="102" spans="6:8" ht="12.75">
      <c r="F102" s="70"/>
      <c r="G102" s="70"/>
      <c r="H102" s="70"/>
    </row>
    <row r="103" spans="6:8" ht="12.75">
      <c r="F103" s="70"/>
      <c r="G103" s="70"/>
      <c r="H103" s="70"/>
    </row>
    <row r="104" spans="6:8" ht="12.75">
      <c r="F104" s="70"/>
      <c r="G104" s="70"/>
      <c r="H104" s="70"/>
    </row>
    <row r="105" spans="6:8" ht="12.75">
      <c r="F105" s="70"/>
      <c r="G105" s="70"/>
      <c r="H105" s="70"/>
    </row>
    <row r="106" spans="6:8" ht="12.75">
      <c r="F106" s="70"/>
      <c r="G106" s="70"/>
      <c r="H106" s="70"/>
    </row>
    <row r="107" spans="6:8" ht="12.75">
      <c r="F107" s="70"/>
      <c r="G107" s="70"/>
      <c r="H107" s="70"/>
    </row>
    <row r="108" spans="6:8" ht="12.75">
      <c r="F108" s="70"/>
      <c r="G108" s="70"/>
      <c r="H108" s="70"/>
    </row>
    <row r="109" spans="6:8" ht="12.75">
      <c r="F109" s="70"/>
      <c r="G109" s="70"/>
      <c r="H109" s="70"/>
    </row>
    <row r="110" spans="6:8" ht="12.75">
      <c r="F110" s="70"/>
      <c r="G110" s="70"/>
      <c r="H110" s="70"/>
    </row>
    <row r="111" spans="6:8" ht="12.75">
      <c r="F111" s="70"/>
      <c r="G111" s="70"/>
      <c r="H111" s="70"/>
    </row>
    <row r="112" spans="6:8" ht="12.75">
      <c r="F112" s="70"/>
      <c r="G112" s="70"/>
      <c r="H112" s="70"/>
    </row>
    <row r="113" spans="6:8" ht="12.75">
      <c r="F113" s="70"/>
      <c r="G113" s="70"/>
      <c r="H113" s="70"/>
    </row>
    <row r="114" spans="6:8" ht="12.75">
      <c r="F114" s="70"/>
      <c r="G114" s="70"/>
      <c r="H114" s="70"/>
    </row>
    <row r="115" spans="6:8" ht="12.75">
      <c r="F115" s="70"/>
      <c r="G115" s="70"/>
      <c r="H115" s="70"/>
    </row>
    <row r="116" spans="6:8" ht="12.75">
      <c r="F116" s="70"/>
      <c r="G116" s="70"/>
      <c r="H116" s="70"/>
    </row>
    <row r="117" spans="6:8" ht="12.75">
      <c r="F117" s="70"/>
      <c r="G117" s="70"/>
      <c r="H117" s="70"/>
    </row>
    <row r="118" spans="6:8" ht="12.75">
      <c r="F118" s="70"/>
      <c r="G118" s="70"/>
      <c r="H118" s="70"/>
    </row>
    <row r="119" spans="6:8" ht="12.75">
      <c r="F119" s="70"/>
      <c r="G119" s="70"/>
      <c r="H119" s="70"/>
    </row>
    <row r="120" spans="6:8" ht="12.75">
      <c r="F120" s="70"/>
      <c r="G120" s="70"/>
      <c r="H120" s="70"/>
    </row>
    <row r="121" spans="6:8" ht="12.75">
      <c r="F121" s="70"/>
      <c r="G121" s="70"/>
      <c r="H121" s="70"/>
    </row>
    <row r="122" spans="6:8" ht="12.75">
      <c r="F122" s="70"/>
      <c r="G122" s="70"/>
      <c r="H122" s="70"/>
    </row>
    <row r="123" spans="6:8" ht="12.75">
      <c r="F123" s="70"/>
      <c r="G123" s="70"/>
      <c r="H123" s="70"/>
    </row>
    <row r="124" spans="6:8" ht="12.75">
      <c r="F124" s="70"/>
      <c r="G124" s="70"/>
      <c r="H124" s="70"/>
    </row>
    <row r="125" spans="6:8" ht="12.75">
      <c r="F125" s="70"/>
      <c r="G125" s="70"/>
      <c r="H125" s="70"/>
    </row>
    <row r="126" spans="6:8" ht="12.75">
      <c r="F126" s="70"/>
      <c r="G126" s="70"/>
      <c r="H126" s="70"/>
    </row>
    <row r="127" spans="6:8" ht="12.75">
      <c r="F127" s="70"/>
      <c r="G127" s="70"/>
      <c r="H127" s="70"/>
    </row>
    <row r="128" spans="6:8" ht="12.75">
      <c r="F128" s="70"/>
      <c r="G128" s="70"/>
      <c r="H128" s="70"/>
    </row>
    <row r="129" spans="6:8" ht="12.75">
      <c r="F129" s="70"/>
      <c r="G129" s="70"/>
      <c r="H129" s="70"/>
    </row>
    <row r="130" spans="6:8" ht="12.75">
      <c r="F130" s="70"/>
      <c r="G130" s="70"/>
      <c r="H130" s="70"/>
    </row>
    <row r="131" spans="6:8" ht="12.75">
      <c r="F131" s="70"/>
      <c r="G131" s="70"/>
      <c r="H131" s="70"/>
    </row>
    <row r="132" spans="6:8" ht="12.75">
      <c r="F132" s="70"/>
      <c r="G132" s="70"/>
      <c r="H132" s="70"/>
    </row>
    <row r="133" spans="6:8" ht="12.75">
      <c r="F133" s="70"/>
      <c r="G133" s="70"/>
      <c r="H133" s="70"/>
    </row>
    <row r="134" spans="6:8" ht="12.75">
      <c r="F134" s="70"/>
      <c r="G134" s="70"/>
      <c r="H134" s="70"/>
    </row>
    <row r="135" spans="6:8" ht="12.75">
      <c r="F135" s="70"/>
      <c r="G135" s="70"/>
      <c r="H135" s="70"/>
    </row>
    <row r="136" spans="6:8" ht="12.75">
      <c r="F136" s="70"/>
      <c r="G136" s="70"/>
      <c r="H136" s="70"/>
    </row>
    <row r="137" spans="6:8" ht="12.75">
      <c r="F137" s="70"/>
      <c r="G137" s="70"/>
      <c r="H137" s="70"/>
    </row>
    <row r="138" spans="6:8" ht="12.75">
      <c r="F138" s="70"/>
      <c r="G138" s="70"/>
      <c r="H138" s="70"/>
    </row>
    <row r="139" spans="6:8" ht="12.75">
      <c r="F139" s="70"/>
      <c r="G139" s="70"/>
      <c r="H139" s="70"/>
    </row>
    <row r="140" spans="6:8" ht="12.75">
      <c r="F140" s="70"/>
      <c r="G140" s="70"/>
      <c r="H140" s="70"/>
    </row>
    <row r="141" spans="6:8" ht="12.75">
      <c r="F141" s="70"/>
      <c r="G141" s="70"/>
      <c r="H141" s="70"/>
    </row>
    <row r="142" spans="6:8" ht="12.75">
      <c r="F142" s="70"/>
      <c r="G142" s="70"/>
      <c r="H142" s="70"/>
    </row>
    <row r="143" spans="6:8" ht="12.75">
      <c r="F143" s="70"/>
      <c r="G143" s="70"/>
      <c r="H143" s="70"/>
    </row>
    <row r="144" spans="6:8" ht="12.75">
      <c r="F144" s="70"/>
      <c r="G144" s="70"/>
      <c r="H144" s="70"/>
    </row>
    <row r="145" spans="6:8" ht="12.75">
      <c r="F145" s="70"/>
      <c r="G145" s="70"/>
      <c r="H145" s="70"/>
    </row>
    <row r="146" spans="6:8" ht="12.75">
      <c r="F146" s="70"/>
      <c r="G146" s="70"/>
      <c r="H146" s="70"/>
    </row>
    <row r="147" spans="6:8" ht="12.75">
      <c r="F147" s="70"/>
      <c r="G147" s="70"/>
      <c r="H147" s="70"/>
    </row>
    <row r="148" spans="6:8" ht="12.75">
      <c r="F148" s="70"/>
      <c r="G148" s="70"/>
      <c r="H148" s="70"/>
    </row>
    <row r="149" spans="6:8" ht="12.75">
      <c r="F149" s="70"/>
      <c r="G149" s="70"/>
      <c r="H149" s="70"/>
    </row>
    <row r="150" spans="6:8" ht="12.75">
      <c r="F150" s="70"/>
      <c r="G150" s="70"/>
      <c r="H150" s="70"/>
    </row>
    <row r="151" spans="6:8" ht="12.75">
      <c r="F151" s="70"/>
      <c r="G151" s="70"/>
      <c r="H151" s="70"/>
    </row>
    <row r="152" spans="6:8" ht="12.75">
      <c r="F152" s="70"/>
      <c r="G152" s="70"/>
      <c r="H152" s="70"/>
    </row>
    <row r="153" spans="6:8" ht="12.75">
      <c r="F153" s="70"/>
      <c r="G153" s="70"/>
      <c r="H153" s="70"/>
    </row>
    <row r="154" spans="6:8" ht="12.75">
      <c r="F154" s="70"/>
      <c r="G154" s="70"/>
      <c r="H154" s="70"/>
    </row>
    <row r="155" spans="6:8" ht="12.75">
      <c r="F155" s="70"/>
      <c r="G155" s="70"/>
      <c r="H155" s="70"/>
    </row>
    <row r="156" spans="6:8" ht="12.75">
      <c r="F156" s="70"/>
      <c r="G156" s="70"/>
      <c r="H156" s="70"/>
    </row>
  </sheetData>
  <sheetProtection/>
  <mergeCells count="1">
    <mergeCell ref="B15:B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6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16384" width="9.140625" style="66" customWidth="1"/>
  </cols>
  <sheetData>
    <row r="1" spans="1:4" ht="12.75">
      <c r="A1" s="76">
        <v>40386</v>
      </c>
      <c r="B1" s="68"/>
      <c r="C1" s="68"/>
      <c r="D1" s="68"/>
    </row>
    <row r="2" spans="1:5" ht="12.75">
      <c r="A2" s="67" t="s">
        <v>70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8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</row>
    <row r="6" spans="1:8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</row>
    <row r="7" spans="1:8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</row>
    <row r="8" spans="1:8" ht="12.75">
      <c r="A8" s="75"/>
      <c r="B8" s="77"/>
      <c r="C8" s="72"/>
      <c r="D8" s="72"/>
      <c r="E8" s="70"/>
      <c r="F8" s="70"/>
      <c r="G8" s="70"/>
      <c r="H8" s="70"/>
    </row>
    <row r="9" spans="1:8" ht="12.75">
      <c r="A9" s="81" t="s">
        <v>64</v>
      </c>
      <c r="B9" s="70"/>
      <c r="C9" s="70"/>
      <c r="D9" s="82"/>
      <c r="E9" s="70"/>
      <c r="F9" s="70"/>
      <c r="G9" s="70"/>
      <c r="H9" s="70"/>
    </row>
    <row r="10" spans="1:8" ht="12.75">
      <c r="A10" s="87" t="s">
        <v>5</v>
      </c>
      <c r="B10" s="70"/>
      <c r="C10" s="70"/>
      <c r="D10" s="82">
        <v>1297428</v>
      </c>
      <c r="E10" s="70"/>
      <c r="F10" s="70"/>
      <c r="G10" s="70"/>
      <c r="H10" s="70"/>
    </row>
    <row r="11" spans="1:8" ht="12.75">
      <c r="A11" s="75"/>
      <c r="B11" s="77"/>
      <c r="C11" s="78"/>
      <c r="D11" s="72"/>
      <c r="E11" s="70"/>
      <c r="F11" s="70"/>
      <c r="G11" s="70"/>
      <c r="H11" s="70"/>
    </row>
    <row r="12" spans="1:5" ht="12.75">
      <c r="A12" s="43" t="s">
        <v>6</v>
      </c>
      <c r="B12" s="42"/>
      <c r="C12" s="42"/>
      <c r="D12" s="44"/>
      <c r="E12" s="42"/>
    </row>
    <row r="13" spans="1:8" ht="12.75">
      <c r="A13" s="79">
        <v>1</v>
      </c>
      <c r="B13" s="75" t="s">
        <v>7</v>
      </c>
      <c r="C13" s="57">
        <v>4094</v>
      </c>
      <c r="D13" s="57">
        <v>130128</v>
      </c>
      <c r="E13" s="85">
        <f>D13/D$44*100</f>
        <v>71.52523181610813</v>
      </c>
      <c r="F13" s="70"/>
      <c r="G13" s="70"/>
      <c r="H13" s="70"/>
    </row>
    <row r="14" spans="1:8" ht="12.75">
      <c r="A14" s="79">
        <f aca="true" t="shared" si="0" ref="A14:A41">A13+1</f>
        <v>2</v>
      </c>
      <c r="B14" s="75" t="s">
        <v>8</v>
      </c>
      <c r="C14" s="57">
        <v>4328</v>
      </c>
      <c r="D14" s="57">
        <v>33211</v>
      </c>
      <c r="E14" s="85">
        <f>D14/D$44*100</f>
        <v>18.25452226918701</v>
      </c>
      <c r="F14" s="70"/>
      <c r="G14" s="70"/>
      <c r="H14" s="70"/>
    </row>
    <row r="15" spans="1:8" ht="12.75">
      <c r="A15" s="79">
        <f t="shared" si="0"/>
        <v>3</v>
      </c>
      <c r="B15" s="75" t="s">
        <v>65</v>
      </c>
      <c r="C15" s="57"/>
      <c r="D15" s="57"/>
      <c r="E15" s="85"/>
      <c r="F15" s="70"/>
      <c r="G15" s="70"/>
      <c r="H15" s="70"/>
    </row>
    <row r="16" spans="1:8" ht="12.75">
      <c r="A16" s="79"/>
      <c r="B16" s="88" t="s">
        <v>53</v>
      </c>
      <c r="C16" s="57">
        <v>1194</v>
      </c>
      <c r="D16" s="57">
        <v>21756</v>
      </c>
      <c r="E16" s="85">
        <f aca="true" t="shared" si="1" ref="E16:E40">D16/D$44*100</f>
        <v>11.958248366156772</v>
      </c>
      <c r="F16" s="70"/>
      <c r="G16" s="70"/>
      <c r="H16" s="70"/>
    </row>
    <row r="17" spans="1:8" ht="12.75">
      <c r="A17" s="79">
        <f>A15+1</f>
        <v>4</v>
      </c>
      <c r="B17" s="75" t="s">
        <v>10</v>
      </c>
      <c r="C17" s="57">
        <v>20</v>
      </c>
      <c r="D17" s="57">
        <v>12686</v>
      </c>
      <c r="E17" s="85">
        <f t="shared" si="1"/>
        <v>6.97289661578713</v>
      </c>
      <c r="F17" s="70"/>
      <c r="G17" s="70"/>
      <c r="H17" s="70"/>
    </row>
    <row r="18" spans="1:8" ht="12.75">
      <c r="A18" s="79">
        <f t="shared" si="0"/>
        <v>5</v>
      </c>
      <c r="B18" s="75" t="s">
        <v>14</v>
      </c>
      <c r="C18" s="57">
        <v>753</v>
      </c>
      <c r="D18" s="57">
        <v>2293</v>
      </c>
      <c r="E18" s="85">
        <f t="shared" si="1"/>
        <v>1.260354086394442</v>
      </c>
      <c r="F18" s="70"/>
      <c r="G18" s="70"/>
      <c r="H18" s="70"/>
    </row>
    <row r="19" spans="1:8" ht="12.75">
      <c r="A19" s="79">
        <f>A18+1</f>
        <v>6</v>
      </c>
      <c r="B19" s="75" t="s">
        <v>16</v>
      </c>
      <c r="C19" s="57">
        <v>900</v>
      </c>
      <c r="D19" s="57">
        <v>2216</v>
      </c>
      <c r="E19" s="85">
        <f t="shared" si="1"/>
        <v>1.2180308135412488</v>
      </c>
      <c r="F19" s="70"/>
      <c r="G19" s="70"/>
      <c r="H19" s="70"/>
    </row>
    <row r="20" spans="1:8" ht="12.75">
      <c r="A20" s="79">
        <f t="shared" si="0"/>
        <v>7</v>
      </c>
      <c r="B20" s="75" t="s">
        <v>11</v>
      </c>
      <c r="C20" s="57">
        <v>20</v>
      </c>
      <c r="D20" s="57">
        <v>1968</v>
      </c>
      <c r="E20" s="85">
        <f t="shared" si="1"/>
        <v>1.0817168957803147</v>
      </c>
      <c r="F20" s="70"/>
      <c r="G20" s="70"/>
      <c r="H20" s="70"/>
    </row>
    <row r="21" spans="1:8" ht="12.75">
      <c r="A21" s="79">
        <f t="shared" si="0"/>
        <v>8</v>
      </c>
      <c r="B21" s="75" t="s">
        <v>13</v>
      </c>
      <c r="C21" s="57">
        <v>240</v>
      </c>
      <c r="D21" s="57">
        <v>1898</v>
      </c>
      <c r="E21" s="85">
        <f t="shared" si="1"/>
        <v>1.0432411931865027</v>
      </c>
      <c r="F21" s="70"/>
      <c r="G21" s="70"/>
      <c r="H21" s="70"/>
    </row>
    <row r="22" spans="1:8" ht="12.75">
      <c r="A22" s="79">
        <f t="shared" si="0"/>
        <v>9</v>
      </c>
      <c r="B22" s="75" t="s">
        <v>12</v>
      </c>
      <c r="C22" s="57">
        <v>639</v>
      </c>
      <c r="D22" s="57">
        <v>1749</v>
      </c>
      <c r="E22" s="85">
        <f t="shared" si="1"/>
        <v>0.9613429119511029</v>
      </c>
      <c r="F22" s="70"/>
      <c r="G22" s="70"/>
      <c r="H22" s="70"/>
    </row>
    <row r="23" spans="1:8" ht="12.75">
      <c r="A23" s="79">
        <f t="shared" si="0"/>
        <v>10</v>
      </c>
      <c r="B23" s="75" t="s">
        <v>15</v>
      </c>
      <c r="C23" s="57">
        <v>129</v>
      </c>
      <c r="D23" s="57">
        <v>1109</v>
      </c>
      <c r="E23" s="85">
        <f t="shared" si="1"/>
        <v>0.6095650596648217</v>
      </c>
      <c r="F23" s="70"/>
      <c r="G23" s="70"/>
      <c r="H23" s="70"/>
    </row>
    <row r="24" spans="1:8" ht="12.75">
      <c r="A24" s="79">
        <f t="shared" si="0"/>
        <v>11</v>
      </c>
      <c r="B24" s="75" t="s">
        <v>17</v>
      </c>
      <c r="C24" s="57">
        <v>199</v>
      </c>
      <c r="D24" s="57">
        <v>804</v>
      </c>
      <c r="E24" s="85">
        <f t="shared" si="1"/>
        <v>0.44192092693464075</v>
      </c>
      <c r="F24" s="70"/>
      <c r="G24" s="70"/>
      <c r="H24" s="70"/>
    </row>
    <row r="25" spans="1:8" ht="12.75">
      <c r="A25" s="79">
        <f t="shared" si="0"/>
        <v>12</v>
      </c>
      <c r="B25" s="75" t="s">
        <v>22</v>
      </c>
      <c r="C25" s="57">
        <v>133</v>
      </c>
      <c r="D25" s="57">
        <v>765</v>
      </c>
      <c r="E25" s="85">
        <f t="shared" si="1"/>
        <v>0.42048446406094553</v>
      </c>
      <c r="F25" s="70"/>
      <c r="G25" s="70"/>
      <c r="H25" s="70"/>
    </row>
    <row r="26" spans="1:8" ht="12.75">
      <c r="A26" s="79">
        <f t="shared" si="0"/>
        <v>13</v>
      </c>
      <c r="B26" s="75" t="s">
        <v>23</v>
      </c>
      <c r="C26" s="57">
        <v>88</v>
      </c>
      <c r="D26" s="57">
        <v>534</v>
      </c>
      <c r="E26" s="85">
        <f t="shared" si="1"/>
        <v>0.29351464550136586</v>
      </c>
      <c r="F26" s="70"/>
      <c r="G26" s="70"/>
      <c r="H26" s="70"/>
    </row>
    <row r="27" spans="1:8" ht="12.75">
      <c r="A27" s="79">
        <f t="shared" si="0"/>
        <v>14</v>
      </c>
      <c r="B27" s="75" t="s">
        <v>21</v>
      </c>
      <c r="C27" s="57">
        <v>16</v>
      </c>
      <c r="D27" s="57">
        <v>390</v>
      </c>
      <c r="E27" s="85">
        <f t="shared" si="1"/>
        <v>0.2143646287369526</v>
      </c>
      <c r="F27" s="70"/>
      <c r="G27" s="70"/>
      <c r="H27" s="70"/>
    </row>
    <row r="28" spans="1:8" ht="12.75">
      <c r="A28" s="79">
        <f t="shared" si="0"/>
        <v>15</v>
      </c>
      <c r="B28" s="75" t="s">
        <v>18</v>
      </c>
      <c r="C28" s="57">
        <v>3</v>
      </c>
      <c r="D28" s="57">
        <v>294</v>
      </c>
      <c r="E28" s="85">
        <f t="shared" si="1"/>
        <v>0.16159795089401044</v>
      </c>
      <c r="F28" s="70"/>
      <c r="G28" s="70"/>
      <c r="H28" s="70"/>
    </row>
    <row r="29" spans="1:8" ht="12.75">
      <c r="A29" s="79">
        <f t="shared" si="0"/>
        <v>16</v>
      </c>
      <c r="B29" s="75" t="s">
        <v>24</v>
      </c>
      <c r="C29" s="57">
        <v>3</v>
      </c>
      <c r="D29" s="57">
        <v>172</v>
      </c>
      <c r="E29" s="85">
        <f t="shared" si="1"/>
        <v>0.09454029780193808</v>
      </c>
      <c r="F29" s="70"/>
      <c r="G29" s="70"/>
      <c r="H29" s="70"/>
    </row>
    <row r="30" spans="1:8" ht="12.75">
      <c r="A30" s="79">
        <f t="shared" si="0"/>
        <v>17</v>
      </c>
      <c r="B30" s="75" t="s">
        <v>19</v>
      </c>
      <c r="C30" s="57">
        <v>46</v>
      </c>
      <c r="D30" s="57">
        <v>102</v>
      </c>
      <c r="E30" s="85">
        <f t="shared" si="1"/>
        <v>0.05606459520812607</v>
      </c>
      <c r="F30" s="70"/>
      <c r="G30" s="70"/>
      <c r="H30" s="70"/>
    </row>
    <row r="31" spans="1:8" ht="12.75">
      <c r="A31" s="79">
        <f t="shared" si="0"/>
        <v>18</v>
      </c>
      <c r="B31" s="75" t="s">
        <v>20</v>
      </c>
      <c r="C31" s="57">
        <v>5</v>
      </c>
      <c r="D31" s="57">
        <v>68</v>
      </c>
      <c r="E31" s="85">
        <f t="shared" si="1"/>
        <v>0.037376396805417385</v>
      </c>
      <c r="F31" s="70"/>
      <c r="G31" s="70"/>
      <c r="H31" s="70"/>
    </row>
    <row r="32" spans="1:8" ht="12.75">
      <c r="A32" s="79">
        <f t="shared" si="0"/>
        <v>19</v>
      </c>
      <c r="B32" s="75" t="s">
        <v>27</v>
      </c>
      <c r="C32" s="57">
        <v>6</v>
      </c>
      <c r="D32" s="57">
        <v>65</v>
      </c>
      <c r="E32" s="85">
        <f t="shared" si="1"/>
        <v>0.03572743812282544</v>
      </c>
      <c r="F32" s="70"/>
      <c r="G32" s="70"/>
      <c r="H32" s="70"/>
    </row>
    <row r="33" spans="1:8" ht="12.75">
      <c r="A33" s="79">
        <f t="shared" si="0"/>
        <v>20</v>
      </c>
      <c r="B33" s="75" t="s">
        <v>25</v>
      </c>
      <c r="C33" s="57">
        <v>3</v>
      </c>
      <c r="D33" s="57">
        <v>2</v>
      </c>
      <c r="E33" s="85">
        <f t="shared" si="1"/>
        <v>0.0010993057883946287</v>
      </c>
      <c r="F33" s="70"/>
      <c r="G33" s="70"/>
      <c r="H33" s="70"/>
    </row>
    <row r="34" spans="1:8" ht="12.75">
      <c r="A34" s="79">
        <f t="shared" si="0"/>
        <v>21</v>
      </c>
      <c r="B34" s="75" t="s">
        <v>28</v>
      </c>
      <c r="C34" s="57">
        <v>1</v>
      </c>
      <c r="D34" s="57">
        <v>0</v>
      </c>
      <c r="E34" s="85">
        <f t="shared" si="1"/>
        <v>0</v>
      </c>
      <c r="F34" s="70"/>
      <c r="G34" s="70"/>
      <c r="H34" s="70"/>
    </row>
    <row r="35" spans="1:8" ht="12.75">
      <c r="A35" s="79">
        <f t="shared" si="0"/>
        <v>22</v>
      </c>
      <c r="B35" s="75" t="s">
        <v>29</v>
      </c>
      <c r="C35" s="57">
        <v>0</v>
      </c>
      <c r="D35" s="57">
        <v>-1</v>
      </c>
      <c r="E35" s="85">
        <f t="shared" si="1"/>
        <v>-0.0005496528941973144</v>
      </c>
      <c r="F35" s="70"/>
      <c r="G35" s="70"/>
      <c r="H35" s="70"/>
    </row>
    <row r="36" spans="1:8" ht="12.75">
      <c r="A36" s="79">
        <f t="shared" si="0"/>
        <v>23</v>
      </c>
      <c r="B36" s="75" t="s">
        <v>26</v>
      </c>
      <c r="C36" s="57">
        <v>3</v>
      </c>
      <c r="D36" s="57">
        <v>-4</v>
      </c>
      <c r="E36" s="85">
        <f t="shared" si="1"/>
        <v>-0.0021986115767892575</v>
      </c>
      <c r="F36" s="70"/>
      <c r="G36" s="70"/>
      <c r="H36" s="70"/>
    </row>
    <row r="37" spans="1:8" ht="12.75">
      <c r="A37" s="79">
        <f t="shared" si="0"/>
        <v>24</v>
      </c>
      <c r="B37" s="75" t="s">
        <v>30</v>
      </c>
      <c r="C37" s="57">
        <v>94</v>
      </c>
      <c r="D37" s="57">
        <v>-132</v>
      </c>
      <c r="E37" s="85">
        <f t="shared" si="1"/>
        <v>-0.0725541820340455</v>
      </c>
      <c r="F37" s="70"/>
      <c r="G37" s="70"/>
      <c r="H37" s="70"/>
    </row>
    <row r="38" spans="1:8" ht="12.75">
      <c r="A38" s="79">
        <f t="shared" si="0"/>
        <v>25</v>
      </c>
      <c r="B38" s="75" t="s">
        <v>31</v>
      </c>
      <c r="C38" s="57">
        <v>272</v>
      </c>
      <c r="D38" s="57">
        <v>-1757</v>
      </c>
      <c r="E38" s="85">
        <f t="shared" si="1"/>
        <v>-0.9657401351046815</v>
      </c>
      <c r="F38" s="70"/>
      <c r="G38" s="70"/>
      <c r="H38" s="70"/>
    </row>
    <row r="39" spans="1:8" ht="12.75">
      <c r="A39" s="79">
        <f t="shared" si="0"/>
        <v>26</v>
      </c>
      <c r="B39" s="75" t="s">
        <v>32</v>
      </c>
      <c r="C39" s="57">
        <v>1469</v>
      </c>
      <c r="D39" s="57">
        <v>-4075</v>
      </c>
      <c r="E39" s="85">
        <f t="shared" si="1"/>
        <v>-2.2398355438540563</v>
      </c>
      <c r="F39" s="70"/>
      <c r="G39" s="70"/>
      <c r="H39" s="70"/>
    </row>
    <row r="40" spans="1:8" ht="12.75">
      <c r="A40" s="79">
        <f t="shared" si="0"/>
        <v>27</v>
      </c>
      <c r="B40" s="75" t="s">
        <v>33</v>
      </c>
      <c r="C40" s="57">
        <v>14</v>
      </c>
      <c r="D40" s="57">
        <v>-4987</v>
      </c>
      <c r="E40" s="85">
        <f t="shared" si="1"/>
        <v>-2.7411189833620067</v>
      </c>
      <c r="F40" s="70"/>
      <c r="G40" s="70"/>
      <c r="H40" s="70"/>
    </row>
    <row r="41" spans="1:8" ht="12.75">
      <c r="A41" s="79">
        <f t="shared" si="0"/>
        <v>28</v>
      </c>
      <c r="B41" s="75" t="s">
        <v>40</v>
      </c>
      <c r="C41" s="57"/>
      <c r="D41" s="57"/>
      <c r="E41" s="85"/>
      <c r="F41" s="70"/>
      <c r="G41" s="70"/>
      <c r="H41" s="70"/>
    </row>
    <row r="42" spans="1:8" ht="12.75">
      <c r="A42" s="79"/>
      <c r="B42" s="75" t="s">
        <v>69</v>
      </c>
      <c r="C42" s="57">
        <v>3515</v>
      </c>
      <c r="D42" s="57">
        <v>-18065</v>
      </c>
      <c r="E42" s="85">
        <f>D42/D$44*100</f>
        <v>-9.929479533674485</v>
      </c>
      <c r="F42" s="70"/>
      <c r="G42" s="70"/>
      <c r="H42" s="70"/>
    </row>
    <row r="43" spans="1:8" ht="12.75">
      <c r="A43" s="79">
        <f>A41+1</f>
        <v>29</v>
      </c>
      <c r="B43" s="75" t="s">
        <v>35</v>
      </c>
      <c r="C43" s="57"/>
      <c r="D43" s="57">
        <v>-1256</v>
      </c>
      <c r="E43" s="85">
        <f>D43/D$44*100</f>
        <v>-0.6903640351118269</v>
      </c>
      <c r="F43" s="70"/>
      <c r="G43" s="70"/>
      <c r="H43" s="70"/>
    </row>
    <row r="44" spans="1:8" ht="12.75">
      <c r="A44" s="75"/>
      <c r="B44" s="39" t="s">
        <v>51</v>
      </c>
      <c r="C44" s="83">
        <v>4411</v>
      </c>
      <c r="D44" s="83">
        <v>181933</v>
      </c>
      <c r="E44" s="86">
        <f>D44/D$44*100</f>
        <v>100</v>
      </c>
      <c r="F44" s="70"/>
      <c r="G44" s="70"/>
      <c r="H44" s="70"/>
    </row>
    <row r="45" spans="1:8" ht="12.75">
      <c r="A45" s="75"/>
      <c r="B45" s="75"/>
      <c r="C45" s="78"/>
      <c r="D45" s="70"/>
      <c r="E45" s="70"/>
      <c r="F45" s="70"/>
      <c r="G45" s="70"/>
      <c r="H45" s="70"/>
    </row>
    <row r="46" spans="1:8" ht="13.5" thickBot="1">
      <c r="A46" s="54" t="s">
        <v>37</v>
      </c>
      <c r="B46" s="71"/>
      <c r="C46" s="80"/>
      <c r="D46" s="84">
        <v>1479361</v>
      </c>
      <c r="E46" s="80"/>
      <c r="F46" s="70"/>
      <c r="G46" s="70"/>
      <c r="H46" s="70"/>
    </row>
    <row r="47" spans="1:8" ht="13.5" thickTop="1">
      <c r="A47" s="69"/>
      <c r="B47" s="69"/>
      <c r="C47" s="69"/>
      <c r="D47" s="74"/>
      <c r="E47" s="70"/>
      <c r="F47" s="70"/>
      <c r="G47" s="70"/>
      <c r="H47" s="70"/>
    </row>
    <row r="48" spans="1:8" ht="12.75">
      <c r="A48" t="s">
        <v>66</v>
      </c>
      <c r="B48" s="69"/>
      <c r="C48" s="69"/>
      <c r="D48" s="74"/>
      <c r="E48" s="70"/>
      <c r="F48" s="70"/>
      <c r="G48" s="70"/>
      <c r="H48" s="70"/>
    </row>
    <row r="49" spans="1:8" ht="12.75">
      <c r="A49" t="s">
        <v>56</v>
      </c>
      <c r="B49" s="69"/>
      <c r="C49" s="69"/>
      <c r="D49" s="69"/>
      <c r="E49" s="70"/>
      <c r="F49" s="70"/>
      <c r="G49" s="70"/>
      <c r="H49" s="70"/>
    </row>
    <row r="50" spans="1:8" ht="12.75">
      <c r="A50" t="s">
        <v>67</v>
      </c>
      <c r="B50" s="69"/>
      <c r="C50" s="69"/>
      <c r="D50" s="69"/>
      <c r="E50" s="70"/>
      <c r="F50" s="70"/>
      <c r="G50" s="70"/>
      <c r="H50" s="70"/>
    </row>
    <row r="51" spans="1:8" ht="12.75">
      <c r="A51" s="69"/>
      <c r="B51" s="69"/>
      <c r="C51" s="69"/>
      <c r="D51" s="69"/>
      <c r="E51" s="70"/>
      <c r="F51" s="70"/>
      <c r="G51" s="70"/>
      <c r="H51" s="70"/>
    </row>
    <row r="52" spans="1:8" ht="12.75">
      <c r="A52" s="69"/>
      <c r="B52" s="69"/>
      <c r="C52" s="69"/>
      <c r="D52" s="69"/>
      <c r="E52" s="70"/>
      <c r="F52" s="70"/>
      <c r="G52" s="70"/>
      <c r="H52" s="70"/>
    </row>
    <row r="53" spans="1:8" ht="12.75">
      <c r="A53" s="69"/>
      <c r="B53" s="69"/>
      <c r="C53" s="69"/>
      <c r="D53" s="69"/>
      <c r="E53" s="70"/>
      <c r="F53" s="70"/>
      <c r="G53" s="70"/>
      <c r="H53" s="70"/>
    </row>
    <row r="54" spans="1:8" ht="12.75">
      <c r="A54" s="69"/>
      <c r="B54" s="69"/>
      <c r="C54" s="69"/>
      <c r="D54" s="74"/>
      <c r="E54" s="70"/>
      <c r="F54" s="70"/>
      <c r="G54" s="70"/>
      <c r="H54" s="70"/>
    </row>
    <row r="55" spans="1:8" ht="12.75">
      <c r="A55" s="69"/>
      <c r="B55" s="69"/>
      <c r="C55" s="69"/>
      <c r="D55" s="69"/>
      <c r="E55" s="70"/>
      <c r="F55" s="70"/>
      <c r="G55" s="70"/>
      <c r="H55" s="70"/>
    </row>
    <row r="56" spans="1:8" ht="12.75">
      <c r="A56" s="69"/>
      <c r="B56" s="69"/>
      <c r="C56" s="69"/>
      <c r="D56" s="69"/>
      <c r="E56" s="70"/>
      <c r="F56" s="70"/>
      <c r="G56" s="70"/>
      <c r="H56" s="70"/>
    </row>
    <row r="57" spans="1:8" ht="12.75">
      <c r="A57" s="69"/>
      <c r="B57" s="69"/>
      <c r="C57" s="69"/>
      <c r="D57" s="69"/>
      <c r="E57" s="70"/>
      <c r="F57" s="70"/>
      <c r="G57" s="70"/>
      <c r="H57" s="70"/>
    </row>
    <row r="58" spans="1:8" ht="12.75">
      <c r="A58" s="69"/>
      <c r="B58" s="69"/>
      <c r="C58" s="69"/>
      <c r="D58" s="69"/>
      <c r="E58" s="70"/>
      <c r="F58" s="70"/>
      <c r="G58" s="70"/>
      <c r="H58" s="70"/>
    </row>
    <row r="59" spans="1:8" ht="12.75">
      <c r="A59" s="69"/>
      <c r="B59" s="69"/>
      <c r="C59" s="69"/>
      <c r="D59" s="69"/>
      <c r="E59" s="70"/>
      <c r="F59" s="70"/>
      <c r="G59" s="70"/>
      <c r="H59" s="70"/>
    </row>
    <row r="60" spans="1:8" ht="12.75">
      <c r="A60" s="69"/>
      <c r="B60" s="69"/>
      <c r="C60" s="69"/>
      <c r="D60" s="69"/>
      <c r="E60" s="70"/>
      <c r="F60" s="70"/>
      <c r="G60" s="70"/>
      <c r="H60" s="70"/>
    </row>
    <row r="61" spans="1:8" ht="12.75">
      <c r="A61" s="69"/>
      <c r="B61" s="69"/>
      <c r="C61" s="69"/>
      <c r="D61" s="69"/>
      <c r="E61" s="70"/>
      <c r="F61" s="70"/>
      <c r="G61" s="70"/>
      <c r="H61" s="70"/>
    </row>
    <row r="62" spans="1:8" ht="12.75">
      <c r="A62" s="69"/>
      <c r="B62" s="69"/>
      <c r="C62" s="69"/>
      <c r="D62" s="69"/>
      <c r="E62" s="70"/>
      <c r="F62" s="70"/>
      <c r="G62" s="70"/>
      <c r="H62" s="70"/>
    </row>
    <row r="63" spans="1:8" ht="12.75">
      <c r="A63" s="69"/>
      <c r="B63" s="69"/>
      <c r="C63" s="69"/>
      <c r="D63" s="69"/>
      <c r="E63" s="70"/>
      <c r="F63" s="70"/>
      <c r="G63" s="70"/>
      <c r="H63" s="70"/>
    </row>
    <row r="64" spans="1:8" ht="12.75">
      <c r="A64" s="69"/>
      <c r="B64" s="69"/>
      <c r="C64" s="69"/>
      <c r="D64" s="69"/>
      <c r="E64" s="70"/>
      <c r="F64" s="70"/>
      <c r="G64" s="70"/>
      <c r="H64" s="70"/>
    </row>
    <row r="65" spans="1:8" ht="12.75">
      <c r="A65" s="69"/>
      <c r="B65" s="69"/>
      <c r="C65" s="69"/>
      <c r="D65" s="69"/>
      <c r="E65" s="70"/>
      <c r="F65" s="70"/>
      <c r="G65" s="70"/>
      <c r="H65" s="70"/>
    </row>
    <row r="66" spans="1:8" ht="12.75">
      <c r="A66" s="69"/>
      <c r="B66" s="69"/>
      <c r="C66" s="69"/>
      <c r="D66" s="69"/>
      <c r="E66" s="70"/>
      <c r="F66" s="70"/>
      <c r="G66" s="70"/>
      <c r="H66" s="70"/>
    </row>
    <row r="67" spans="1:8" ht="12.75">
      <c r="A67" s="69"/>
      <c r="B67" s="69"/>
      <c r="C67" s="69"/>
      <c r="D67" s="69"/>
      <c r="E67" s="70"/>
      <c r="F67" s="70"/>
      <c r="G67" s="70"/>
      <c r="H67" s="70"/>
    </row>
    <row r="68" spans="1:8" ht="12.75">
      <c r="A68" s="69"/>
      <c r="B68" s="69"/>
      <c r="C68" s="69"/>
      <c r="D68" s="69"/>
      <c r="E68" s="70"/>
      <c r="F68" s="70"/>
      <c r="G68" s="70"/>
      <c r="H68" s="70"/>
    </row>
    <row r="69" spans="1:8" ht="12.75">
      <c r="A69" s="69"/>
      <c r="B69" s="69"/>
      <c r="C69" s="69"/>
      <c r="D69" s="69"/>
      <c r="F69" s="70"/>
      <c r="G69" s="70"/>
      <c r="H69" s="70"/>
    </row>
    <row r="70" spans="6:8" ht="12.75">
      <c r="F70" s="70"/>
      <c r="G70" s="70"/>
      <c r="H70" s="70"/>
    </row>
    <row r="71" spans="6:8" ht="12.75">
      <c r="F71" s="70"/>
      <c r="G71" s="70"/>
      <c r="H71" s="70"/>
    </row>
    <row r="72" spans="6:8" ht="12.75">
      <c r="F72" s="70"/>
      <c r="G72" s="70"/>
      <c r="H72" s="70"/>
    </row>
    <row r="73" spans="6:8" ht="12.75">
      <c r="F73" s="70"/>
      <c r="G73" s="70"/>
      <c r="H73" s="70"/>
    </row>
    <row r="74" spans="6:8" ht="12.75">
      <c r="F74" s="70"/>
      <c r="G74" s="70"/>
      <c r="H74" s="70"/>
    </row>
    <row r="75" spans="6:8" ht="12.75">
      <c r="F75" s="70"/>
      <c r="G75" s="70"/>
      <c r="H75" s="70"/>
    </row>
    <row r="76" spans="6:8" ht="12.75">
      <c r="F76" s="70"/>
      <c r="G76" s="70"/>
      <c r="H76" s="70"/>
    </row>
    <row r="77" spans="6:8" ht="12.75">
      <c r="F77" s="70"/>
      <c r="G77" s="70"/>
      <c r="H77" s="70"/>
    </row>
    <row r="78" spans="6:8" ht="12.75">
      <c r="F78" s="70"/>
      <c r="G78" s="70"/>
      <c r="H78" s="70"/>
    </row>
    <row r="79" spans="6:8" ht="12.75">
      <c r="F79" s="70"/>
      <c r="G79" s="70"/>
      <c r="H79" s="70"/>
    </row>
    <row r="80" spans="6:8" ht="12.75">
      <c r="F80" s="70"/>
      <c r="G80" s="70"/>
      <c r="H80" s="70"/>
    </row>
    <row r="81" spans="6:8" ht="12.75">
      <c r="F81" s="70"/>
      <c r="G81" s="70"/>
      <c r="H81" s="70"/>
    </row>
    <row r="82" spans="6:8" ht="12.75">
      <c r="F82" s="70"/>
      <c r="G82" s="70"/>
      <c r="H82" s="70"/>
    </row>
    <row r="83" spans="6:8" ht="12.75">
      <c r="F83" s="70"/>
      <c r="G83" s="70"/>
      <c r="H83" s="70"/>
    </row>
    <row r="84" spans="6:8" ht="12.75">
      <c r="F84" s="70"/>
      <c r="G84" s="70"/>
      <c r="H84" s="70"/>
    </row>
    <row r="85" spans="6:8" ht="12.75">
      <c r="F85" s="70"/>
      <c r="G85" s="70"/>
      <c r="H85" s="70"/>
    </row>
    <row r="86" spans="6:8" ht="12.75">
      <c r="F86" s="70"/>
      <c r="G86" s="70"/>
      <c r="H86" s="70"/>
    </row>
    <row r="87" spans="6:8" ht="12.75">
      <c r="F87" s="70"/>
      <c r="G87" s="70"/>
      <c r="H87" s="70"/>
    </row>
    <row r="88" spans="6:8" ht="12.75">
      <c r="F88" s="70"/>
      <c r="G88" s="70"/>
      <c r="H88" s="70"/>
    </row>
    <row r="89" spans="6:8" ht="12.75">
      <c r="F89" s="70"/>
      <c r="G89" s="70"/>
      <c r="H89" s="70"/>
    </row>
    <row r="90" spans="6:8" ht="12.75">
      <c r="F90" s="70"/>
      <c r="G90" s="70"/>
      <c r="H90" s="70"/>
    </row>
    <row r="91" spans="6:8" ht="12.75">
      <c r="F91" s="70"/>
      <c r="G91" s="70"/>
      <c r="H91" s="70"/>
    </row>
    <row r="92" spans="6:8" ht="12.75">
      <c r="F92" s="70"/>
      <c r="G92" s="70"/>
      <c r="H92" s="70"/>
    </row>
    <row r="93" spans="6:8" ht="12.75">
      <c r="F93" s="70"/>
      <c r="G93" s="70"/>
      <c r="H93" s="70"/>
    </row>
    <row r="94" spans="6:8" ht="12.75">
      <c r="F94" s="70"/>
      <c r="G94" s="70"/>
      <c r="H94" s="70"/>
    </row>
    <row r="95" spans="6:8" ht="12.75">
      <c r="F95" s="70"/>
      <c r="G95" s="70"/>
      <c r="H95" s="70"/>
    </row>
    <row r="96" spans="6:8" ht="12.75">
      <c r="F96" s="70"/>
      <c r="G96" s="70"/>
      <c r="H96" s="70"/>
    </row>
    <row r="97" spans="6:8" ht="12.75">
      <c r="F97" s="70"/>
      <c r="G97" s="70"/>
      <c r="H97" s="70"/>
    </row>
    <row r="98" spans="6:8" ht="12.75">
      <c r="F98" s="70"/>
      <c r="G98" s="70"/>
      <c r="H98" s="70"/>
    </row>
    <row r="99" spans="6:8" ht="12.75">
      <c r="F99" s="70"/>
      <c r="G99" s="70"/>
      <c r="H99" s="70"/>
    </row>
    <row r="100" spans="6:8" ht="12.75">
      <c r="F100" s="70"/>
      <c r="G100" s="70"/>
      <c r="H100" s="70"/>
    </row>
    <row r="101" spans="6:8" ht="12.75">
      <c r="F101" s="70"/>
      <c r="G101" s="70"/>
      <c r="H101" s="70"/>
    </row>
    <row r="102" spans="6:8" ht="12.75">
      <c r="F102" s="70"/>
      <c r="G102" s="70"/>
      <c r="H102" s="70"/>
    </row>
    <row r="103" spans="6:8" ht="12.75">
      <c r="F103" s="70"/>
      <c r="G103" s="70"/>
      <c r="H103" s="70"/>
    </row>
    <row r="104" spans="6:8" ht="12.75">
      <c r="F104" s="70"/>
      <c r="G104" s="70"/>
      <c r="H104" s="70"/>
    </row>
    <row r="105" spans="6:8" ht="12.75">
      <c r="F105" s="70"/>
      <c r="G105" s="70"/>
      <c r="H105" s="70"/>
    </row>
    <row r="106" spans="6:8" ht="12.75">
      <c r="F106" s="70"/>
      <c r="G106" s="70"/>
      <c r="H106" s="70"/>
    </row>
    <row r="107" spans="6:8" ht="12.75">
      <c r="F107" s="70"/>
      <c r="G107" s="70"/>
      <c r="H107" s="70"/>
    </row>
    <row r="108" spans="6:8" ht="12.75">
      <c r="F108" s="70"/>
      <c r="G108" s="70"/>
      <c r="H108" s="70"/>
    </row>
    <row r="109" spans="6:8" ht="12.75">
      <c r="F109" s="70"/>
      <c r="G109" s="70"/>
      <c r="H109" s="70"/>
    </row>
    <row r="110" spans="6:8" ht="12.75">
      <c r="F110" s="70"/>
      <c r="G110" s="70"/>
      <c r="H110" s="70"/>
    </row>
    <row r="111" spans="6:8" ht="12.75">
      <c r="F111" s="70"/>
      <c r="G111" s="70"/>
      <c r="H111" s="70"/>
    </row>
    <row r="112" spans="6:8" ht="12.75">
      <c r="F112" s="70"/>
      <c r="G112" s="70"/>
      <c r="H112" s="70"/>
    </row>
    <row r="113" spans="6:8" ht="12.75">
      <c r="F113" s="70"/>
      <c r="G113" s="70"/>
      <c r="H113" s="70"/>
    </row>
    <row r="114" spans="6:8" ht="12.75">
      <c r="F114" s="70"/>
      <c r="G114" s="70"/>
      <c r="H114" s="70"/>
    </row>
    <row r="115" spans="6:8" ht="12.75">
      <c r="F115" s="70"/>
      <c r="G115" s="70"/>
      <c r="H115" s="70"/>
    </row>
    <row r="116" spans="6:8" ht="12.75">
      <c r="F116" s="70"/>
      <c r="G116" s="70"/>
      <c r="H116" s="70"/>
    </row>
    <row r="117" spans="6:8" ht="12.75">
      <c r="F117" s="70"/>
      <c r="G117" s="70"/>
      <c r="H117" s="70"/>
    </row>
    <row r="118" spans="6:8" ht="12.75">
      <c r="F118" s="70"/>
      <c r="G118" s="70"/>
      <c r="H118" s="70"/>
    </row>
    <row r="119" spans="6:8" ht="12.75">
      <c r="F119" s="70"/>
      <c r="G119" s="70"/>
      <c r="H119" s="70"/>
    </row>
    <row r="120" spans="6:8" ht="12.75">
      <c r="F120" s="70"/>
      <c r="G120" s="70"/>
      <c r="H120" s="70"/>
    </row>
    <row r="121" spans="6:8" ht="12.75">
      <c r="F121" s="70"/>
      <c r="G121" s="70"/>
      <c r="H121" s="70"/>
    </row>
    <row r="122" spans="6:8" ht="12.75">
      <c r="F122" s="70"/>
      <c r="G122" s="70"/>
      <c r="H122" s="70"/>
    </row>
    <row r="123" spans="6:8" ht="12.75">
      <c r="F123" s="70"/>
      <c r="G123" s="70"/>
      <c r="H123" s="70"/>
    </row>
    <row r="124" spans="6:8" ht="12.75">
      <c r="F124" s="70"/>
      <c r="G124" s="70"/>
      <c r="H124" s="70"/>
    </row>
    <row r="125" spans="6:8" ht="12.75">
      <c r="F125" s="70"/>
      <c r="G125" s="70"/>
      <c r="H125" s="70"/>
    </row>
    <row r="126" spans="6:8" ht="12.75">
      <c r="F126" s="70"/>
      <c r="G126" s="70"/>
      <c r="H126" s="70"/>
    </row>
    <row r="127" spans="6:8" ht="12.75">
      <c r="F127" s="70"/>
      <c r="G127" s="70"/>
      <c r="H127" s="70"/>
    </row>
    <row r="128" spans="6:8" ht="12.75">
      <c r="F128" s="70"/>
      <c r="G128" s="70"/>
      <c r="H128" s="70"/>
    </row>
    <row r="129" spans="6:8" ht="12.75">
      <c r="F129" s="70"/>
      <c r="G129" s="70"/>
      <c r="H129" s="70"/>
    </row>
    <row r="130" spans="6:8" ht="12.75">
      <c r="F130" s="70"/>
      <c r="G130" s="70"/>
      <c r="H130" s="70"/>
    </row>
    <row r="131" spans="6:8" ht="12.75">
      <c r="F131" s="70"/>
      <c r="G131" s="70"/>
      <c r="H131" s="70"/>
    </row>
    <row r="132" spans="6:8" ht="12.75">
      <c r="F132" s="70"/>
      <c r="G132" s="70"/>
      <c r="H132" s="70"/>
    </row>
    <row r="133" spans="6:8" ht="12.75">
      <c r="F133" s="70"/>
      <c r="G133" s="70"/>
      <c r="H133" s="70"/>
    </row>
    <row r="134" spans="6:8" ht="12.75">
      <c r="F134" s="70"/>
      <c r="G134" s="70"/>
      <c r="H134" s="70"/>
    </row>
    <row r="135" spans="6:8" ht="12.75">
      <c r="F135" s="70"/>
      <c r="G135" s="70"/>
      <c r="H135" s="70"/>
    </row>
    <row r="136" spans="6:8" ht="12.75">
      <c r="F136" s="70"/>
      <c r="G136" s="70"/>
      <c r="H136" s="70"/>
    </row>
    <row r="137" spans="6:8" ht="12.75">
      <c r="F137" s="70"/>
      <c r="G137" s="70"/>
      <c r="H137" s="70"/>
    </row>
    <row r="138" spans="6:8" ht="12.75">
      <c r="F138" s="70"/>
      <c r="G138" s="70"/>
      <c r="H138" s="70"/>
    </row>
    <row r="139" spans="6:8" ht="12.75">
      <c r="F139" s="70"/>
      <c r="G139" s="70"/>
      <c r="H139" s="70"/>
    </row>
    <row r="140" spans="6:8" ht="12.75">
      <c r="F140" s="70"/>
      <c r="G140" s="70"/>
      <c r="H140" s="70"/>
    </row>
    <row r="141" spans="6:8" ht="12.75">
      <c r="F141" s="70"/>
      <c r="G141" s="70"/>
      <c r="H141" s="70"/>
    </row>
    <row r="142" spans="6:8" ht="12.75">
      <c r="F142" s="70"/>
      <c r="G142" s="70"/>
      <c r="H142" s="70"/>
    </row>
    <row r="143" spans="6:8" ht="12.75">
      <c r="F143" s="70"/>
      <c r="G143" s="70"/>
      <c r="H143" s="70"/>
    </row>
    <row r="144" spans="6:8" ht="12.75">
      <c r="F144" s="70"/>
      <c r="G144" s="70"/>
      <c r="H144" s="70"/>
    </row>
    <row r="145" spans="6:8" ht="12.75">
      <c r="F145" s="70"/>
      <c r="G145" s="70"/>
      <c r="H145" s="70"/>
    </row>
    <row r="146" spans="6:8" ht="12.75">
      <c r="F146" s="70"/>
      <c r="G146" s="70"/>
      <c r="H146" s="70"/>
    </row>
    <row r="147" spans="6:8" ht="12.75">
      <c r="F147" s="70"/>
      <c r="G147" s="70"/>
      <c r="H147" s="70"/>
    </row>
    <row r="148" spans="6:8" ht="12.75">
      <c r="F148" s="70"/>
      <c r="G148" s="70"/>
      <c r="H148" s="70"/>
    </row>
    <row r="149" spans="6:8" ht="12.75">
      <c r="F149" s="70"/>
      <c r="G149" s="70"/>
      <c r="H149" s="70"/>
    </row>
    <row r="150" spans="6:8" ht="12.75">
      <c r="F150" s="70"/>
      <c r="G150" s="70"/>
      <c r="H150" s="70"/>
    </row>
    <row r="151" spans="6:8" ht="12.75">
      <c r="F151" s="70"/>
      <c r="G151" s="70"/>
      <c r="H151" s="70"/>
    </row>
    <row r="152" spans="6:8" ht="12.75">
      <c r="F152" s="70"/>
      <c r="G152" s="70"/>
      <c r="H152" s="70"/>
    </row>
    <row r="153" spans="6:8" ht="12.75">
      <c r="F153" s="70"/>
      <c r="G153" s="70"/>
      <c r="H153" s="70"/>
    </row>
    <row r="154" spans="6:8" ht="12.75">
      <c r="F154" s="70"/>
      <c r="G154" s="70"/>
      <c r="H154" s="70"/>
    </row>
    <row r="155" spans="6:8" ht="12.75">
      <c r="F155" s="70"/>
      <c r="G155" s="70"/>
      <c r="H155" s="70"/>
    </row>
    <row r="156" spans="6:8" ht="12.75">
      <c r="F156" s="70"/>
      <c r="G156" s="70"/>
      <c r="H156" s="7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6" width="11.8515625" style="66" bestFit="1" customWidth="1"/>
    <col min="7" max="16384" width="9.140625" style="66" customWidth="1"/>
  </cols>
  <sheetData>
    <row r="1" spans="1:4" ht="12.75">
      <c r="A1" s="76">
        <v>39745</v>
      </c>
      <c r="B1" s="68"/>
      <c r="C1" s="68"/>
      <c r="D1" s="68"/>
    </row>
    <row r="2" spans="1:5" ht="12.75">
      <c r="A2" s="67" t="s">
        <v>68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12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  <c r="I5" s="70"/>
      <c r="J5" s="70"/>
      <c r="K5" s="70"/>
      <c r="L5" s="70"/>
    </row>
    <row r="6" spans="1:12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  <c r="I6" s="70"/>
      <c r="J6" s="70"/>
      <c r="K6" s="70"/>
      <c r="L6" s="70"/>
    </row>
    <row r="7" spans="1:12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  <c r="I7" s="70"/>
      <c r="J7" s="70"/>
      <c r="K7" s="70"/>
      <c r="L7" s="70"/>
    </row>
    <row r="8" spans="1:12" ht="12.75">
      <c r="A8" s="75"/>
      <c r="B8" s="77"/>
      <c r="C8" s="72"/>
      <c r="D8" s="72"/>
      <c r="E8" s="70"/>
      <c r="F8" s="70"/>
      <c r="G8" s="70"/>
      <c r="H8" s="70"/>
      <c r="I8" s="70"/>
      <c r="J8" s="70"/>
      <c r="K8" s="70"/>
      <c r="L8" s="70"/>
    </row>
    <row r="9" spans="1:12" ht="12.75">
      <c r="A9" s="81" t="s">
        <v>64</v>
      </c>
      <c r="B9" s="70"/>
      <c r="C9" s="70"/>
      <c r="D9" s="82"/>
      <c r="E9" s="70"/>
      <c r="F9" s="70"/>
      <c r="G9" s="70"/>
      <c r="H9" s="70"/>
      <c r="I9" s="70"/>
      <c r="J9" s="70"/>
      <c r="K9" s="70"/>
      <c r="L9" s="70"/>
    </row>
    <row r="10" spans="1:12" ht="12.75">
      <c r="A10" s="87" t="s">
        <v>5</v>
      </c>
      <c r="B10" s="70"/>
      <c r="C10" s="70"/>
      <c r="D10" s="82">
        <v>1160713</v>
      </c>
      <c r="E10" s="70"/>
      <c r="F10" s="70"/>
      <c r="G10" s="70"/>
      <c r="H10" s="70"/>
      <c r="I10" s="70"/>
      <c r="J10" s="70"/>
      <c r="K10" s="70"/>
      <c r="L10" s="70"/>
    </row>
    <row r="11" spans="1:12" ht="12.75">
      <c r="A11" s="75"/>
      <c r="B11" s="77"/>
      <c r="C11" s="78"/>
      <c r="D11" s="72"/>
      <c r="E11" s="70"/>
      <c r="F11" s="70"/>
      <c r="G11" s="70"/>
      <c r="H11" s="70"/>
      <c r="I11" s="70"/>
      <c r="J11" s="70"/>
      <c r="K11" s="70"/>
      <c r="L11" s="70"/>
    </row>
    <row r="12" spans="1:5" ht="12.75">
      <c r="A12" s="43" t="s">
        <v>6</v>
      </c>
      <c r="B12" s="42"/>
      <c r="C12" s="42"/>
      <c r="D12" s="44"/>
      <c r="E12" s="42"/>
    </row>
    <row r="13" spans="1:12" ht="12.75">
      <c r="A13" s="79">
        <v>1</v>
      </c>
      <c r="B13" s="75" t="s">
        <v>7</v>
      </c>
      <c r="C13" s="57">
        <v>3965</v>
      </c>
      <c r="D13" s="57">
        <v>119192</v>
      </c>
      <c r="E13" s="85">
        <f>D13/D$44*100</f>
        <v>70.57416409594467</v>
      </c>
      <c r="F13" s="70"/>
      <c r="G13" s="70"/>
      <c r="H13" s="70"/>
      <c r="I13" s="70"/>
      <c r="J13" s="70"/>
      <c r="K13" s="70"/>
      <c r="L13" s="70"/>
    </row>
    <row r="14" spans="1:12" ht="12.75">
      <c r="A14" s="79">
        <f aca="true" t="shared" si="0" ref="A14:A41">A13+1</f>
        <v>2</v>
      </c>
      <c r="B14" s="75" t="s">
        <v>8</v>
      </c>
      <c r="C14" s="57">
        <v>4167</v>
      </c>
      <c r="D14" s="57">
        <v>32167</v>
      </c>
      <c r="E14" s="85">
        <f>D14/D$44*100</f>
        <v>19.046237469580614</v>
      </c>
      <c r="F14" s="70"/>
      <c r="G14" s="70"/>
      <c r="H14" s="70"/>
      <c r="I14" s="70"/>
      <c r="J14" s="70"/>
      <c r="K14" s="70"/>
      <c r="L14" s="70"/>
    </row>
    <row r="15" spans="1:12" ht="12.75">
      <c r="A15" s="79">
        <f t="shared" si="0"/>
        <v>3</v>
      </c>
      <c r="B15" s="75" t="s">
        <v>65</v>
      </c>
      <c r="C15" s="57"/>
      <c r="D15" s="57"/>
      <c r="E15" s="85"/>
      <c r="F15" s="70"/>
      <c r="G15" s="70"/>
      <c r="H15" s="70"/>
      <c r="I15" s="70"/>
      <c r="J15" s="70"/>
      <c r="K15" s="70"/>
      <c r="L15" s="70"/>
    </row>
    <row r="16" spans="1:12" ht="12.75">
      <c r="A16" s="79"/>
      <c r="B16" s="88" t="s">
        <v>53</v>
      </c>
      <c r="C16" s="57">
        <v>1202</v>
      </c>
      <c r="D16" s="57">
        <v>19614</v>
      </c>
      <c r="E16" s="85">
        <f aca="true" t="shared" si="1" ref="E16:E40">D16/D$44*100</f>
        <v>11.61354499108882</v>
      </c>
      <c r="F16" s="70"/>
      <c r="G16" s="70"/>
      <c r="H16" s="70"/>
      <c r="I16" s="70"/>
      <c r="J16" s="70"/>
      <c r="K16" s="70"/>
      <c r="L16" s="70"/>
    </row>
    <row r="17" spans="1:12" ht="12.75">
      <c r="A17" s="79">
        <f>A15+1</f>
        <v>4</v>
      </c>
      <c r="B17" s="75" t="s">
        <v>10</v>
      </c>
      <c r="C17" s="57">
        <v>20</v>
      </c>
      <c r="D17" s="57">
        <v>13254</v>
      </c>
      <c r="E17" s="85">
        <f t="shared" si="1"/>
        <v>7.847757994896056</v>
      </c>
      <c r="F17" s="70"/>
      <c r="G17" s="70"/>
      <c r="H17" s="70"/>
      <c r="I17" s="70"/>
      <c r="J17" s="70"/>
      <c r="K17" s="70"/>
      <c r="L17" s="70"/>
    </row>
    <row r="18" spans="1:12" ht="12.75">
      <c r="A18" s="79">
        <f t="shared" si="0"/>
        <v>5</v>
      </c>
      <c r="B18" s="75" t="s">
        <v>13</v>
      </c>
      <c r="C18" s="57">
        <v>288</v>
      </c>
      <c r="D18" s="57">
        <v>1799</v>
      </c>
      <c r="E18" s="85">
        <f t="shared" si="1"/>
        <v>1.0651966676337712</v>
      </c>
      <c r="F18" s="70"/>
      <c r="G18" s="70"/>
      <c r="H18" s="70"/>
      <c r="I18" s="70"/>
      <c r="J18" s="70"/>
      <c r="K18" s="70"/>
      <c r="L18" s="70"/>
    </row>
    <row r="19" spans="1:12" ht="12.75">
      <c r="A19" s="79">
        <f>A18+1</f>
        <v>6</v>
      </c>
      <c r="B19" s="75" t="s">
        <v>14</v>
      </c>
      <c r="C19" s="57">
        <v>726</v>
      </c>
      <c r="D19" s="57">
        <v>1796</v>
      </c>
      <c r="E19" s="85">
        <f t="shared" si="1"/>
        <v>1.0634203530129256</v>
      </c>
      <c r="F19" s="70"/>
      <c r="G19" s="70"/>
      <c r="H19" s="70"/>
      <c r="I19" s="70"/>
      <c r="J19" s="70"/>
      <c r="K19" s="70"/>
      <c r="L19" s="70"/>
    </row>
    <row r="20" spans="1:12" ht="12.75">
      <c r="A20" s="79">
        <f t="shared" si="0"/>
        <v>7</v>
      </c>
      <c r="B20" s="75" t="s">
        <v>11</v>
      </c>
      <c r="C20" s="57">
        <v>19</v>
      </c>
      <c r="D20" s="57">
        <v>1744</v>
      </c>
      <c r="E20" s="85">
        <f t="shared" si="1"/>
        <v>1.0326308995849345</v>
      </c>
      <c r="F20" s="70"/>
      <c r="G20" s="70"/>
      <c r="H20" s="70"/>
      <c r="I20" s="70"/>
      <c r="J20" s="70"/>
      <c r="K20" s="70"/>
      <c r="L20" s="70"/>
    </row>
    <row r="21" spans="1:12" ht="12.75">
      <c r="A21" s="79">
        <f t="shared" si="0"/>
        <v>8</v>
      </c>
      <c r="B21" s="75" t="s">
        <v>16</v>
      </c>
      <c r="C21" s="57">
        <v>624</v>
      </c>
      <c r="D21" s="57">
        <v>1580</v>
      </c>
      <c r="E21" s="85">
        <f t="shared" si="1"/>
        <v>0.9355257003120393</v>
      </c>
      <c r="F21" s="70"/>
      <c r="G21" s="70"/>
      <c r="H21" s="70"/>
      <c r="I21" s="70"/>
      <c r="J21" s="70"/>
      <c r="K21" s="70"/>
      <c r="L21" s="70"/>
    </row>
    <row r="22" spans="1:12" ht="12.75">
      <c r="A22" s="79">
        <f t="shared" si="0"/>
        <v>9</v>
      </c>
      <c r="B22" s="75" t="s">
        <v>12</v>
      </c>
      <c r="C22" s="57">
        <v>640</v>
      </c>
      <c r="D22" s="57">
        <v>1437</v>
      </c>
      <c r="E22" s="85">
        <f t="shared" si="1"/>
        <v>0.8508547033850635</v>
      </c>
      <c r="F22" s="70"/>
      <c r="G22" s="70"/>
      <c r="H22" s="70"/>
      <c r="I22" s="70"/>
      <c r="J22" s="70"/>
      <c r="K22" s="70"/>
      <c r="L22" s="70"/>
    </row>
    <row r="23" spans="1:12" ht="12.75">
      <c r="A23" s="79">
        <f t="shared" si="0"/>
        <v>10</v>
      </c>
      <c r="B23" s="75" t="s">
        <v>15</v>
      </c>
      <c r="C23" s="57">
        <v>116</v>
      </c>
      <c r="D23" s="57">
        <v>1061</v>
      </c>
      <c r="E23" s="85">
        <f t="shared" si="1"/>
        <v>0.6282232709057428</v>
      </c>
      <c r="F23" s="70"/>
      <c r="G23" s="70"/>
      <c r="H23" s="70"/>
      <c r="I23" s="70"/>
      <c r="J23" s="70"/>
      <c r="K23" s="70"/>
      <c r="L23" s="70"/>
    </row>
    <row r="24" spans="1:12" ht="12.75">
      <c r="A24" s="79">
        <f t="shared" si="0"/>
        <v>11</v>
      </c>
      <c r="B24" s="75" t="s">
        <v>22</v>
      </c>
      <c r="C24" s="57">
        <v>120</v>
      </c>
      <c r="D24" s="57">
        <v>771</v>
      </c>
      <c r="E24" s="85">
        <f t="shared" si="1"/>
        <v>0.4565128575573306</v>
      </c>
      <c r="F24" s="70"/>
      <c r="G24" s="70"/>
      <c r="H24" s="70"/>
      <c r="I24" s="70"/>
      <c r="J24" s="70"/>
      <c r="K24" s="70"/>
      <c r="L24" s="70"/>
    </row>
    <row r="25" spans="1:12" ht="12.75">
      <c r="A25" s="79">
        <f t="shared" si="0"/>
        <v>12</v>
      </c>
      <c r="B25" s="75" t="s">
        <v>17</v>
      </c>
      <c r="C25" s="57">
        <v>186</v>
      </c>
      <c r="D25" s="57">
        <v>710</v>
      </c>
      <c r="E25" s="85">
        <f t="shared" si="1"/>
        <v>0.42039446026680244</v>
      </c>
      <c r="F25" s="70"/>
      <c r="G25" s="70"/>
      <c r="H25" s="70"/>
      <c r="I25" s="70"/>
      <c r="J25" s="70"/>
      <c r="K25" s="70"/>
      <c r="L25" s="70"/>
    </row>
    <row r="26" spans="1:12" ht="12.75">
      <c r="A26" s="79">
        <f t="shared" si="0"/>
        <v>13</v>
      </c>
      <c r="B26" s="75" t="s">
        <v>23</v>
      </c>
      <c r="C26" s="57">
        <v>88</v>
      </c>
      <c r="D26" s="57">
        <v>444</v>
      </c>
      <c r="E26" s="85">
        <f t="shared" si="1"/>
        <v>0.26289456388515536</v>
      </c>
      <c r="F26" s="70"/>
      <c r="G26" s="70"/>
      <c r="H26" s="70"/>
      <c r="I26" s="70"/>
      <c r="J26" s="70"/>
      <c r="K26" s="70"/>
      <c r="L26" s="70"/>
    </row>
    <row r="27" spans="1:12" ht="12.75">
      <c r="A27" s="79">
        <f t="shared" si="0"/>
        <v>14</v>
      </c>
      <c r="B27" s="75" t="s">
        <v>18</v>
      </c>
      <c r="C27" s="57">
        <v>3</v>
      </c>
      <c r="D27" s="57">
        <v>373</v>
      </c>
      <c r="E27" s="85">
        <f t="shared" si="1"/>
        <v>0.22085511785847506</v>
      </c>
      <c r="F27" s="70"/>
      <c r="G27" s="70"/>
      <c r="H27" s="70"/>
      <c r="I27" s="70"/>
      <c r="J27" s="70"/>
      <c r="K27" s="70"/>
      <c r="L27" s="70"/>
    </row>
    <row r="28" spans="1:12" ht="12.75">
      <c r="A28" s="79">
        <f t="shared" si="0"/>
        <v>15</v>
      </c>
      <c r="B28" s="75" t="s">
        <v>21</v>
      </c>
      <c r="C28" s="57">
        <v>13</v>
      </c>
      <c r="D28" s="57">
        <v>346</v>
      </c>
      <c r="E28" s="85">
        <f t="shared" si="1"/>
        <v>0.20486828627086429</v>
      </c>
      <c r="F28" s="70"/>
      <c r="G28" s="70"/>
      <c r="H28" s="70"/>
      <c r="I28" s="70"/>
      <c r="J28" s="70"/>
      <c r="K28" s="70"/>
      <c r="L28" s="70"/>
    </row>
    <row r="29" spans="1:12" ht="12.75">
      <c r="A29" s="79">
        <f t="shared" si="0"/>
        <v>16</v>
      </c>
      <c r="B29" s="75" t="s">
        <v>19</v>
      </c>
      <c r="C29" s="57">
        <v>47</v>
      </c>
      <c r="D29" s="57">
        <v>170</v>
      </c>
      <c r="E29" s="85">
        <f t="shared" si="1"/>
        <v>0.1006578285145865</v>
      </c>
      <c r="F29" s="70"/>
      <c r="G29" s="70"/>
      <c r="H29" s="70"/>
      <c r="I29" s="70"/>
      <c r="J29" s="70"/>
      <c r="K29" s="70"/>
      <c r="L29" s="70"/>
    </row>
    <row r="30" spans="1:12" ht="12.75">
      <c r="A30" s="79">
        <f t="shared" si="0"/>
        <v>17</v>
      </c>
      <c r="B30" s="75" t="s">
        <v>24</v>
      </c>
      <c r="C30" s="57">
        <v>2</v>
      </c>
      <c r="D30" s="57">
        <v>127</v>
      </c>
      <c r="E30" s="85">
        <f t="shared" si="1"/>
        <v>0.07519731894913227</v>
      </c>
      <c r="F30" s="70"/>
      <c r="G30" s="70"/>
      <c r="H30" s="70"/>
      <c r="I30" s="70"/>
      <c r="J30" s="70"/>
      <c r="K30" s="70"/>
      <c r="L30" s="70"/>
    </row>
    <row r="31" spans="1:12" ht="12.75">
      <c r="A31" s="79">
        <f t="shared" si="0"/>
        <v>18</v>
      </c>
      <c r="B31" s="75" t="s">
        <v>20</v>
      </c>
      <c r="C31" s="57">
        <v>5</v>
      </c>
      <c r="D31" s="57">
        <v>77</v>
      </c>
      <c r="E31" s="85">
        <f t="shared" si="1"/>
        <v>0.045592075268371536</v>
      </c>
      <c r="F31" s="70"/>
      <c r="G31" s="70"/>
      <c r="H31" s="70"/>
      <c r="I31" s="70"/>
      <c r="J31" s="70"/>
      <c r="K31" s="70"/>
      <c r="L31" s="70"/>
    </row>
    <row r="32" spans="1:12" ht="12.75">
      <c r="A32" s="79">
        <f t="shared" si="0"/>
        <v>19</v>
      </c>
      <c r="B32" s="75" t="s">
        <v>30</v>
      </c>
      <c r="C32" s="57">
        <v>101</v>
      </c>
      <c r="D32" s="57">
        <v>52</v>
      </c>
      <c r="E32" s="85">
        <f t="shared" si="1"/>
        <v>0.030789453427991168</v>
      </c>
      <c r="F32" s="70"/>
      <c r="G32" s="70"/>
      <c r="H32" s="70"/>
      <c r="I32" s="70"/>
      <c r="J32" s="70"/>
      <c r="K32" s="70"/>
      <c r="L32" s="70"/>
    </row>
    <row r="33" spans="1:12" ht="12.75">
      <c r="A33" s="79">
        <f t="shared" si="0"/>
        <v>20</v>
      </c>
      <c r="B33" s="75" t="s">
        <v>27</v>
      </c>
      <c r="C33" s="57">
        <v>2</v>
      </c>
      <c r="D33" s="57">
        <v>44</v>
      </c>
      <c r="E33" s="85">
        <f t="shared" si="1"/>
        <v>0.026052614439069446</v>
      </c>
      <c r="F33" s="70"/>
      <c r="G33" s="70"/>
      <c r="H33" s="70"/>
      <c r="I33" s="70"/>
      <c r="J33" s="70"/>
      <c r="K33" s="70"/>
      <c r="L33" s="70"/>
    </row>
    <row r="34" spans="1:12" ht="12.75">
      <c r="A34" s="79">
        <f t="shared" si="0"/>
        <v>21</v>
      </c>
      <c r="B34" s="75" t="s">
        <v>26</v>
      </c>
      <c r="C34" s="57">
        <v>1</v>
      </c>
      <c r="D34" s="57">
        <v>13</v>
      </c>
      <c r="E34" s="85">
        <f t="shared" si="1"/>
        <v>0.007697363356997792</v>
      </c>
      <c r="F34" s="70"/>
      <c r="G34" s="70"/>
      <c r="H34" s="70"/>
      <c r="I34" s="70"/>
      <c r="J34" s="70"/>
      <c r="K34" s="70"/>
      <c r="L34" s="70"/>
    </row>
    <row r="35" spans="1:12" ht="12.75">
      <c r="A35" s="79">
        <f t="shared" si="0"/>
        <v>22</v>
      </c>
      <c r="B35" s="75" t="s">
        <v>25</v>
      </c>
      <c r="C35" s="57">
        <v>1</v>
      </c>
      <c r="D35" s="57">
        <v>8</v>
      </c>
      <c r="E35" s="85">
        <f t="shared" si="1"/>
        <v>0.004736838988921717</v>
      </c>
      <c r="F35" s="70"/>
      <c r="G35" s="70"/>
      <c r="H35" s="70"/>
      <c r="I35" s="70"/>
      <c r="J35" s="70"/>
      <c r="K35" s="70"/>
      <c r="L35" s="70"/>
    </row>
    <row r="36" spans="1:12" ht="12.75">
      <c r="A36" s="79">
        <f t="shared" si="0"/>
        <v>23</v>
      </c>
      <c r="B36" s="75" t="s">
        <v>28</v>
      </c>
      <c r="C36" s="57">
        <v>1</v>
      </c>
      <c r="D36" s="57">
        <v>1</v>
      </c>
      <c r="E36" s="85">
        <f t="shared" si="1"/>
        <v>0.0005921048736152147</v>
      </c>
      <c r="F36" s="70"/>
      <c r="G36" s="70"/>
      <c r="H36" s="70"/>
      <c r="I36" s="70"/>
      <c r="J36" s="70"/>
      <c r="K36" s="70"/>
      <c r="L36" s="70"/>
    </row>
    <row r="37" spans="1:12" ht="12.75">
      <c r="A37" s="79">
        <f t="shared" si="0"/>
        <v>24</v>
      </c>
      <c r="B37" s="75" t="s">
        <v>29</v>
      </c>
      <c r="C37" s="57">
        <v>0</v>
      </c>
      <c r="D37" s="57">
        <v>0</v>
      </c>
      <c r="E37" s="85">
        <f t="shared" si="1"/>
        <v>0</v>
      </c>
      <c r="F37" s="70"/>
      <c r="G37" s="70"/>
      <c r="H37" s="70"/>
      <c r="I37" s="70"/>
      <c r="J37" s="70"/>
      <c r="K37" s="70"/>
      <c r="L37" s="70"/>
    </row>
    <row r="38" spans="1:12" ht="12.75">
      <c r="A38" s="79">
        <f t="shared" si="0"/>
        <v>25</v>
      </c>
      <c r="B38" s="75" t="s">
        <v>31</v>
      </c>
      <c r="C38" s="57">
        <v>305</v>
      </c>
      <c r="D38" s="57">
        <v>-1653</v>
      </c>
      <c r="E38" s="85">
        <f t="shared" si="1"/>
        <v>-0.9787493560859499</v>
      </c>
      <c r="F38" s="70"/>
      <c r="G38" s="70"/>
      <c r="H38" s="70"/>
      <c r="I38" s="70"/>
      <c r="J38" s="70"/>
      <c r="K38" s="70"/>
      <c r="L38" s="70"/>
    </row>
    <row r="39" spans="1:12" ht="12.75">
      <c r="A39" s="79">
        <f t="shared" si="0"/>
        <v>26</v>
      </c>
      <c r="B39" s="75" t="s">
        <v>32</v>
      </c>
      <c r="C39" s="57">
        <v>1442</v>
      </c>
      <c r="D39" s="57">
        <v>-3623</v>
      </c>
      <c r="E39" s="85">
        <f t="shared" si="1"/>
        <v>-2.145195957107923</v>
      </c>
      <c r="F39" s="70"/>
      <c r="G39" s="70"/>
      <c r="H39" s="70"/>
      <c r="I39" s="70"/>
      <c r="J39" s="70"/>
      <c r="K39" s="70"/>
      <c r="L39" s="70"/>
    </row>
    <row r="40" spans="1:12" ht="12.75">
      <c r="A40" s="79">
        <f t="shared" si="0"/>
        <v>27</v>
      </c>
      <c r="B40" s="75" t="s">
        <v>33</v>
      </c>
      <c r="C40" s="57">
        <v>15</v>
      </c>
      <c r="D40" s="57">
        <v>-5339</v>
      </c>
      <c r="E40" s="85">
        <f t="shared" si="1"/>
        <v>-3.1612479202316317</v>
      </c>
      <c r="F40" s="70"/>
      <c r="G40" s="70"/>
      <c r="H40" s="70"/>
      <c r="I40" s="70"/>
      <c r="J40" s="70"/>
      <c r="K40" s="70"/>
      <c r="L40" s="70"/>
    </row>
    <row r="41" spans="1:12" ht="12.75">
      <c r="A41" s="79">
        <f t="shared" si="0"/>
        <v>28</v>
      </c>
      <c r="B41" s="75" t="s">
        <v>40</v>
      </c>
      <c r="C41" s="57"/>
      <c r="D41" s="57"/>
      <c r="E41" s="85"/>
      <c r="F41" s="70"/>
      <c r="G41" s="70"/>
      <c r="H41" s="70"/>
      <c r="I41" s="70"/>
      <c r="J41" s="70"/>
      <c r="K41" s="70"/>
      <c r="L41" s="70"/>
    </row>
    <row r="42" spans="1:12" ht="12.75">
      <c r="A42" s="79"/>
      <c r="B42" s="75" t="s">
        <v>69</v>
      </c>
      <c r="C42" s="57">
        <v>3333</v>
      </c>
      <c r="D42" s="57">
        <v>-16007</v>
      </c>
      <c r="E42" s="85">
        <f>D42/D$44*100</f>
        <v>-9.477822711958742</v>
      </c>
      <c r="F42" s="70"/>
      <c r="G42" s="70"/>
      <c r="H42" s="70"/>
      <c r="I42" s="70"/>
      <c r="J42" s="70"/>
      <c r="K42" s="70"/>
      <c r="L42" s="70"/>
    </row>
    <row r="43" spans="1:12" ht="12.75">
      <c r="A43" s="79">
        <f>A41+1</f>
        <v>29</v>
      </c>
      <c r="B43" s="75" t="s">
        <v>35</v>
      </c>
      <c r="C43" s="57"/>
      <c r="D43" s="57">
        <v>-1269</v>
      </c>
      <c r="E43" s="85">
        <f>D43/D$44*100</f>
        <v>-0.7513810846177075</v>
      </c>
      <c r="F43" s="73"/>
      <c r="G43" s="70"/>
      <c r="H43" s="70"/>
      <c r="I43" s="70"/>
      <c r="J43" s="70"/>
      <c r="K43" s="70"/>
      <c r="L43" s="70"/>
    </row>
    <row r="44" spans="1:12" ht="12.75">
      <c r="A44" s="75"/>
      <c r="B44" s="39" t="s">
        <v>51</v>
      </c>
      <c r="C44" s="83">
        <v>4334</v>
      </c>
      <c r="D44" s="83">
        <v>168889</v>
      </c>
      <c r="E44" s="86">
        <f>D44/D$44*100</f>
        <v>100</v>
      </c>
      <c r="F44" s="70"/>
      <c r="G44" s="70"/>
      <c r="H44" s="70"/>
      <c r="I44" s="70"/>
      <c r="J44" s="70"/>
      <c r="K44" s="70"/>
      <c r="L44" s="70"/>
    </row>
    <row r="45" spans="1:12" ht="12.75">
      <c r="A45" s="75"/>
      <c r="B45" s="75"/>
      <c r="C45" s="78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3.5" thickBot="1">
      <c r="A46" s="54" t="s">
        <v>37</v>
      </c>
      <c r="B46" s="71"/>
      <c r="C46" s="80"/>
      <c r="D46" s="84">
        <v>1329602</v>
      </c>
      <c r="E46" s="80"/>
      <c r="F46" s="70"/>
      <c r="G46" s="70"/>
      <c r="H46" s="70"/>
      <c r="I46" s="70"/>
      <c r="J46" s="70"/>
      <c r="K46" s="70"/>
      <c r="L46" s="70"/>
    </row>
    <row r="47" spans="1:12" ht="13.5" thickTop="1">
      <c r="A47" s="69"/>
      <c r="B47" s="69"/>
      <c r="C47" s="69"/>
      <c r="D47" s="74"/>
      <c r="E47" s="70"/>
      <c r="F47" s="70"/>
      <c r="G47" s="70"/>
      <c r="H47" s="70"/>
      <c r="I47" s="70"/>
      <c r="J47" s="70"/>
      <c r="K47" s="70"/>
      <c r="L47" s="70"/>
    </row>
    <row r="48" spans="1:12" ht="12.75">
      <c r="A48" t="s">
        <v>66</v>
      </c>
      <c r="B48" s="69"/>
      <c r="C48" s="69"/>
      <c r="D48" s="74"/>
      <c r="E48" s="70"/>
      <c r="F48" s="70"/>
      <c r="G48" s="70"/>
      <c r="H48" s="70"/>
      <c r="I48" s="70"/>
      <c r="J48" s="70"/>
      <c r="K48" s="70"/>
      <c r="L48" s="70"/>
    </row>
    <row r="49" spans="1:12" ht="12.75">
      <c r="A49" t="s">
        <v>56</v>
      </c>
      <c r="B49" s="69"/>
      <c r="C49" s="69"/>
      <c r="D49" s="69"/>
      <c r="E49" s="70"/>
      <c r="F49" s="70"/>
      <c r="G49" s="70"/>
      <c r="H49" s="70"/>
      <c r="I49" s="70"/>
      <c r="J49" s="70"/>
      <c r="K49" s="70"/>
      <c r="L49" s="70"/>
    </row>
    <row r="50" spans="1:12" ht="12.75">
      <c r="A50" t="s">
        <v>67</v>
      </c>
      <c r="B50" s="69"/>
      <c r="C50" s="69"/>
      <c r="D50" s="69"/>
      <c r="E50" s="70"/>
      <c r="F50" s="70"/>
      <c r="G50" s="70"/>
      <c r="H50" s="70"/>
      <c r="I50" s="70"/>
      <c r="J50" s="70"/>
      <c r="K50" s="70"/>
      <c r="L50" s="70"/>
    </row>
    <row r="51" spans="1:12" ht="12.75">
      <c r="A51" s="69"/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70"/>
    </row>
    <row r="52" spans="1:12" ht="12.75">
      <c r="A52" s="69"/>
      <c r="B52" s="69"/>
      <c r="C52" s="69"/>
      <c r="D52" s="69"/>
      <c r="E52" s="70"/>
      <c r="F52" s="70"/>
      <c r="G52" s="70"/>
      <c r="H52" s="70"/>
      <c r="I52" s="70"/>
      <c r="J52" s="70"/>
      <c r="K52" s="70"/>
      <c r="L52" s="70"/>
    </row>
    <row r="53" spans="1:12" ht="12.75">
      <c r="A53" s="69"/>
      <c r="B53" s="69"/>
      <c r="C53" s="69"/>
      <c r="D53" s="69"/>
      <c r="E53" s="70"/>
      <c r="F53" s="70"/>
      <c r="G53" s="70"/>
      <c r="H53" s="70"/>
      <c r="I53" s="70"/>
      <c r="J53" s="70"/>
      <c r="K53" s="70"/>
      <c r="L53" s="70"/>
    </row>
    <row r="54" spans="1:12" ht="12.75">
      <c r="A54" s="69"/>
      <c r="B54" s="69"/>
      <c r="C54" s="69"/>
      <c r="D54" s="74"/>
      <c r="E54" s="70"/>
      <c r="F54" s="70"/>
      <c r="G54" s="70"/>
      <c r="H54" s="70"/>
      <c r="I54" s="70"/>
      <c r="J54" s="70"/>
      <c r="K54" s="70"/>
      <c r="L54" s="70"/>
    </row>
    <row r="55" spans="1:12" ht="12.75">
      <c r="A55" s="69"/>
      <c r="B55" s="69"/>
      <c r="C55" s="69"/>
      <c r="D55" s="69"/>
      <c r="E55" s="70"/>
      <c r="F55" s="70"/>
      <c r="G55" s="70"/>
      <c r="H55" s="70"/>
      <c r="I55" s="70"/>
      <c r="J55" s="70"/>
      <c r="K55" s="70"/>
      <c r="L55" s="70"/>
    </row>
    <row r="56" spans="1:12" ht="12.75">
      <c r="A56" s="69"/>
      <c r="B56" s="69"/>
      <c r="C56" s="69"/>
      <c r="D56" s="69"/>
      <c r="E56" s="70"/>
      <c r="F56" s="70"/>
      <c r="G56" s="70"/>
      <c r="H56" s="70"/>
      <c r="I56" s="70"/>
      <c r="J56" s="70"/>
      <c r="K56" s="70"/>
      <c r="L56" s="70"/>
    </row>
    <row r="57" spans="1:12" ht="12.75">
      <c r="A57" s="69"/>
      <c r="B57" s="69"/>
      <c r="C57" s="69"/>
      <c r="D57" s="69"/>
      <c r="E57" s="70"/>
      <c r="F57" s="70"/>
      <c r="G57" s="70"/>
      <c r="H57" s="70"/>
      <c r="I57" s="70"/>
      <c r="J57" s="70"/>
      <c r="K57" s="70"/>
      <c r="L57" s="70"/>
    </row>
    <row r="58" spans="1:12" ht="12.75">
      <c r="A58" s="69"/>
      <c r="B58" s="69"/>
      <c r="C58" s="69"/>
      <c r="D58" s="69"/>
      <c r="E58" s="70"/>
      <c r="F58" s="70"/>
      <c r="G58" s="70"/>
      <c r="H58" s="70"/>
      <c r="I58" s="70"/>
      <c r="J58" s="70"/>
      <c r="K58" s="70"/>
      <c r="L58" s="70"/>
    </row>
    <row r="59" spans="1:12" ht="12.75">
      <c r="A59" s="69"/>
      <c r="B59" s="69"/>
      <c r="C59" s="69"/>
      <c r="D59" s="69"/>
      <c r="E59" s="70"/>
      <c r="F59" s="70"/>
      <c r="G59" s="70"/>
      <c r="H59" s="70"/>
      <c r="I59" s="70"/>
      <c r="J59" s="70"/>
      <c r="K59" s="70"/>
      <c r="L59" s="70"/>
    </row>
    <row r="60" spans="1:12" ht="12.75">
      <c r="A60" s="69"/>
      <c r="B60" s="69"/>
      <c r="C60" s="69"/>
      <c r="D60" s="69"/>
      <c r="E60" s="70"/>
      <c r="F60" s="70"/>
      <c r="G60" s="70"/>
      <c r="H60" s="70"/>
      <c r="I60" s="70"/>
      <c r="J60" s="70"/>
      <c r="K60" s="70"/>
      <c r="L60" s="70"/>
    </row>
    <row r="61" spans="1:12" ht="12.75">
      <c r="A61" s="69"/>
      <c r="B61" s="69"/>
      <c r="C61" s="69"/>
      <c r="D61" s="69"/>
      <c r="E61" s="70"/>
      <c r="F61" s="70"/>
      <c r="G61" s="70"/>
      <c r="H61" s="70"/>
      <c r="I61" s="70"/>
      <c r="J61" s="70"/>
      <c r="K61" s="70"/>
      <c r="L61" s="70"/>
    </row>
    <row r="62" spans="1:12" ht="12.75">
      <c r="A62" s="69"/>
      <c r="B62" s="69"/>
      <c r="C62" s="69"/>
      <c r="D62" s="69"/>
      <c r="E62" s="70"/>
      <c r="F62" s="70"/>
      <c r="G62" s="70"/>
      <c r="H62" s="70"/>
      <c r="I62" s="70"/>
      <c r="J62" s="70"/>
      <c r="K62" s="70"/>
      <c r="L62" s="70"/>
    </row>
    <row r="63" spans="1:12" ht="12.75">
      <c r="A63" s="69"/>
      <c r="B63" s="69"/>
      <c r="C63" s="69"/>
      <c r="D63" s="69"/>
      <c r="E63" s="70"/>
      <c r="F63" s="70"/>
      <c r="G63" s="70"/>
      <c r="H63" s="70"/>
      <c r="I63" s="70"/>
      <c r="J63" s="70"/>
      <c r="K63" s="70"/>
      <c r="L63" s="70"/>
    </row>
    <row r="64" spans="1:12" ht="12.75">
      <c r="A64" s="69"/>
      <c r="B64" s="69"/>
      <c r="C64" s="69"/>
      <c r="D64" s="69"/>
      <c r="E64" s="70"/>
      <c r="F64" s="70"/>
      <c r="G64" s="70"/>
      <c r="H64" s="70"/>
      <c r="I64" s="70"/>
      <c r="J64" s="70"/>
      <c r="K64" s="70"/>
      <c r="L64" s="70"/>
    </row>
    <row r="65" spans="1:12" ht="12.75">
      <c r="A65" s="69"/>
      <c r="B65" s="69"/>
      <c r="C65" s="69"/>
      <c r="D65" s="69"/>
      <c r="E65" s="70"/>
      <c r="F65" s="70"/>
      <c r="G65" s="70"/>
      <c r="H65" s="70"/>
      <c r="I65" s="70"/>
      <c r="J65" s="70"/>
      <c r="K65" s="70"/>
      <c r="L65" s="70"/>
    </row>
    <row r="66" spans="1:12" ht="12.75">
      <c r="A66" s="69"/>
      <c r="B66" s="69"/>
      <c r="C66" s="69"/>
      <c r="D66" s="69"/>
      <c r="E66" s="70"/>
      <c r="F66" s="70"/>
      <c r="G66" s="70"/>
      <c r="H66" s="70"/>
      <c r="I66" s="70"/>
      <c r="J66" s="70"/>
      <c r="K66" s="70"/>
      <c r="L66" s="70"/>
    </row>
    <row r="67" spans="1:12" ht="12.75">
      <c r="A67" s="69"/>
      <c r="B67" s="69"/>
      <c r="C67" s="69"/>
      <c r="D67" s="69"/>
      <c r="E67" s="70"/>
      <c r="F67" s="70"/>
      <c r="G67" s="70"/>
      <c r="H67" s="70"/>
      <c r="I67" s="70"/>
      <c r="J67" s="70"/>
      <c r="K67" s="70"/>
      <c r="L67" s="70"/>
    </row>
    <row r="68" spans="1:12" ht="12.75">
      <c r="A68" s="69"/>
      <c r="B68" s="69"/>
      <c r="C68" s="69"/>
      <c r="D68" s="69"/>
      <c r="E68" s="70"/>
      <c r="F68" s="70"/>
      <c r="G68" s="70"/>
      <c r="H68" s="70"/>
      <c r="I68" s="70"/>
      <c r="J68" s="70"/>
      <c r="K68" s="70"/>
      <c r="L68" s="70"/>
    </row>
    <row r="69" spans="1:12" ht="12.75">
      <c r="A69" s="69"/>
      <c r="B69" s="69"/>
      <c r="C69" s="69"/>
      <c r="D69" s="69"/>
      <c r="F69" s="70"/>
      <c r="G69" s="70"/>
      <c r="H69" s="70"/>
      <c r="I69" s="70"/>
      <c r="J69" s="70"/>
      <c r="K69" s="70"/>
      <c r="L69" s="70"/>
    </row>
    <row r="70" spans="6:12" ht="12.75">
      <c r="F70" s="70"/>
      <c r="G70" s="70"/>
      <c r="H70" s="70"/>
      <c r="I70" s="70"/>
      <c r="J70" s="70"/>
      <c r="K70" s="70"/>
      <c r="L70" s="70"/>
    </row>
    <row r="71" spans="6:12" ht="12.75">
      <c r="F71" s="70"/>
      <c r="G71" s="70"/>
      <c r="H71" s="70"/>
      <c r="I71" s="70"/>
      <c r="J71" s="70"/>
      <c r="K71" s="70"/>
      <c r="L71" s="70"/>
    </row>
    <row r="72" spans="6:12" ht="12.75">
      <c r="F72" s="70"/>
      <c r="G72" s="70"/>
      <c r="H72" s="70"/>
      <c r="I72" s="70"/>
      <c r="J72" s="70"/>
      <c r="K72" s="70"/>
      <c r="L72" s="70"/>
    </row>
    <row r="73" spans="6:12" ht="12.75">
      <c r="F73" s="70"/>
      <c r="G73" s="70"/>
      <c r="H73" s="70"/>
      <c r="I73" s="70"/>
      <c r="J73" s="70"/>
      <c r="K73" s="70"/>
      <c r="L73" s="70"/>
    </row>
    <row r="74" spans="6:12" ht="12.75">
      <c r="F74" s="70"/>
      <c r="G74" s="70"/>
      <c r="H74" s="70"/>
      <c r="I74" s="70"/>
      <c r="J74" s="70"/>
      <c r="K74" s="70"/>
      <c r="L74" s="70"/>
    </row>
    <row r="75" spans="6:12" ht="12.75">
      <c r="F75" s="70"/>
      <c r="G75" s="70"/>
      <c r="H75" s="70"/>
      <c r="I75" s="70"/>
      <c r="J75" s="70"/>
      <c r="K75" s="70"/>
      <c r="L75" s="70"/>
    </row>
    <row r="76" spans="6:12" ht="12.75">
      <c r="F76" s="70"/>
      <c r="G76" s="70"/>
      <c r="H76" s="70"/>
      <c r="I76" s="70"/>
      <c r="J76" s="70"/>
      <c r="K76" s="70"/>
      <c r="L76" s="70"/>
    </row>
    <row r="77" spans="6:12" ht="12.75">
      <c r="F77" s="70"/>
      <c r="G77" s="70"/>
      <c r="H77" s="70"/>
      <c r="I77" s="70"/>
      <c r="J77" s="70"/>
      <c r="K77" s="70"/>
      <c r="L77" s="70"/>
    </row>
    <row r="78" spans="6:12" ht="12.75">
      <c r="F78" s="70"/>
      <c r="G78" s="70"/>
      <c r="H78" s="70"/>
      <c r="I78" s="70"/>
      <c r="J78" s="70"/>
      <c r="K78" s="70"/>
      <c r="L78" s="70"/>
    </row>
    <row r="79" spans="6:12" ht="12.75">
      <c r="F79" s="70"/>
      <c r="G79" s="70"/>
      <c r="H79" s="70"/>
      <c r="I79" s="70"/>
      <c r="J79" s="70"/>
      <c r="K79" s="70"/>
      <c r="L79" s="70"/>
    </row>
    <row r="80" spans="6:12" ht="12.75">
      <c r="F80" s="70"/>
      <c r="G80" s="70"/>
      <c r="H80" s="70"/>
      <c r="I80" s="70"/>
      <c r="J80" s="70"/>
      <c r="K80" s="70"/>
      <c r="L80" s="70"/>
    </row>
    <row r="81" spans="6:12" ht="12.75">
      <c r="F81" s="70"/>
      <c r="G81" s="70"/>
      <c r="H81" s="70"/>
      <c r="I81" s="70"/>
      <c r="J81" s="70"/>
      <c r="K81" s="70"/>
      <c r="L81" s="70"/>
    </row>
    <row r="82" spans="6:12" ht="12.75">
      <c r="F82" s="70"/>
      <c r="G82" s="70"/>
      <c r="H82" s="70"/>
      <c r="I82" s="70"/>
      <c r="J82" s="70"/>
      <c r="K82" s="70"/>
      <c r="L82" s="70"/>
    </row>
    <row r="83" spans="6:12" ht="12.75">
      <c r="F83" s="70"/>
      <c r="G83" s="70"/>
      <c r="H83" s="70"/>
      <c r="I83" s="70"/>
      <c r="J83" s="70"/>
      <c r="K83" s="70"/>
      <c r="L83" s="70"/>
    </row>
    <row r="84" spans="6:12" ht="12.75">
      <c r="F84" s="70"/>
      <c r="G84" s="70"/>
      <c r="H84" s="70"/>
      <c r="I84" s="70"/>
      <c r="J84" s="70"/>
      <c r="K84" s="70"/>
      <c r="L84" s="70"/>
    </row>
    <row r="85" spans="6:12" ht="12.75">
      <c r="F85" s="70"/>
      <c r="G85" s="70"/>
      <c r="H85" s="70"/>
      <c r="I85" s="70"/>
      <c r="J85" s="70"/>
      <c r="K85" s="70"/>
      <c r="L85" s="70"/>
    </row>
    <row r="86" spans="6:12" ht="12.75">
      <c r="F86" s="70"/>
      <c r="G86" s="70"/>
      <c r="H86" s="70"/>
      <c r="I86" s="70"/>
      <c r="J86" s="70"/>
      <c r="K86" s="70"/>
      <c r="L86" s="70"/>
    </row>
    <row r="87" spans="6:12" ht="12.75">
      <c r="F87" s="70"/>
      <c r="G87" s="70"/>
      <c r="H87" s="70"/>
      <c r="I87" s="70"/>
      <c r="J87" s="70"/>
      <c r="K87" s="70"/>
      <c r="L87" s="70"/>
    </row>
    <row r="88" spans="6:12" ht="12.75">
      <c r="F88" s="70"/>
      <c r="G88" s="70"/>
      <c r="H88" s="70"/>
      <c r="I88" s="70"/>
      <c r="J88" s="70"/>
      <c r="K88" s="70"/>
      <c r="L88" s="70"/>
    </row>
    <row r="89" spans="6:12" ht="12.75">
      <c r="F89" s="70"/>
      <c r="G89" s="70"/>
      <c r="H89" s="70"/>
      <c r="I89" s="70"/>
      <c r="J89" s="70"/>
      <c r="K89" s="70"/>
      <c r="L89" s="70"/>
    </row>
    <row r="90" spans="6:12" ht="12.75">
      <c r="F90" s="70"/>
      <c r="G90" s="70"/>
      <c r="H90" s="70"/>
      <c r="I90" s="70"/>
      <c r="J90" s="70"/>
      <c r="K90" s="70"/>
      <c r="L90" s="70"/>
    </row>
    <row r="91" spans="6:12" ht="12.75">
      <c r="F91" s="70"/>
      <c r="G91" s="70"/>
      <c r="H91" s="70"/>
      <c r="I91" s="70"/>
      <c r="J91" s="70"/>
      <c r="K91" s="70"/>
      <c r="L91" s="70"/>
    </row>
    <row r="92" spans="6:12" ht="12.75">
      <c r="F92" s="70"/>
      <c r="G92" s="70"/>
      <c r="H92" s="70"/>
      <c r="I92" s="70"/>
      <c r="J92" s="70"/>
      <c r="K92" s="70"/>
      <c r="L92" s="70"/>
    </row>
    <row r="93" spans="6:12" ht="12.75">
      <c r="F93" s="70"/>
      <c r="G93" s="70"/>
      <c r="H93" s="70"/>
      <c r="I93" s="70"/>
      <c r="J93" s="70"/>
      <c r="K93" s="70"/>
      <c r="L93" s="70"/>
    </row>
    <row r="94" spans="6:12" ht="12.75">
      <c r="F94" s="70"/>
      <c r="G94" s="70"/>
      <c r="H94" s="70"/>
      <c r="I94" s="70"/>
      <c r="J94" s="70"/>
      <c r="K94" s="70"/>
      <c r="L94" s="70"/>
    </row>
    <row r="95" spans="6:12" ht="12.75">
      <c r="F95" s="70"/>
      <c r="G95" s="70"/>
      <c r="H95" s="70"/>
      <c r="I95" s="70"/>
      <c r="J95" s="70"/>
      <c r="K95" s="70"/>
      <c r="L95" s="70"/>
    </row>
    <row r="96" spans="6:12" ht="12.75">
      <c r="F96" s="70"/>
      <c r="G96" s="70"/>
      <c r="H96" s="70"/>
      <c r="I96" s="70"/>
      <c r="J96" s="70"/>
      <c r="K96" s="70"/>
      <c r="L96" s="70"/>
    </row>
    <row r="97" spans="6:12" ht="12.75">
      <c r="F97" s="70"/>
      <c r="G97" s="70"/>
      <c r="H97" s="70"/>
      <c r="I97" s="70"/>
      <c r="J97" s="70"/>
      <c r="K97" s="70"/>
      <c r="L97" s="70"/>
    </row>
    <row r="98" spans="6:12" ht="12.75">
      <c r="F98" s="70"/>
      <c r="G98" s="70"/>
      <c r="H98" s="70"/>
      <c r="I98" s="70"/>
      <c r="J98" s="70"/>
      <c r="K98" s="70"/>
      <c r="L98" s="70"/>
    </row>
    <row r="99" spans="6:12" ht="12.75">
      <c r="F99" s="70"/>
      <c r="G99" s="70"/>
      <c r="H99" s="70"/>
      <c r="I99" s="70"/>
      <c r="J99" s="70"/>
      <c r="K99" s="70"/>
      <c r="L99" s="70"/>
    </row>
    <row r="100" spans="6:12" ht="12.75">
      <c r="F100" s="70"/>
      <c r="G100" s="70"/>
      <c r="H100" s="70"/>
      <c r="I100" s="70"/>
      <c r="J100" s="70"/>
      <c r="K100" s="70"/>
      <c r="L100" s="70"/>
    </row>
    <row r="101" spans="6:12" ht="12.75">
      <c r="F101" s="70"/>
      <c r="G101" s="70"/>
      <c r="H101" s="70"/>
      <c r="I101" s="70"/>
      <c r="J101" s="70"/>
      <c r="K101" s="70"/>
      <c r="L101" s="70"/>
    </row>
    <row r="102" spans="6:12" ht="12.75">
      <c r="F102" s="70"/>
      <c r="G102" s="70"/>
      <c r="H102" s="70"/>
      <c r="I102" s="70"/>
      <c r="J102" s="70"/>
      <c r="K102" s="70"/>
      <c r="L102" s="70"/>
    </row>
    <row r="103" spans="6:12" ht="12.75">
      <c r="F103" s="70"/>
      <c r="G103" s="70"/>
      <c r="H103" s="70"/>
      <c r="I103" s="70"/>
      <c r="J103" s="70"/>
      <c r="K103" s="70"/>
      <c r="L103" s="70"/>
    </row>
    <row r="104" spans="6:12" ht="12.75">
      <c r="F104" s="70"/>
      <c r="G104" s="70"/>
      <c r="H104" s="70"/>
      <c r="I104" s="70"/>
      <c r="J104" s="70"/>
      <c r="K104" s="70"/>
      <c r="L104" s="70"/>
    </row>
    <row r="105" spans="6:12" ht="12.75">
      <c r="F105" s="70"/>
      <c r="G105" s="70"/>
      <c r="H105" s="70"/>
      <c r="I105" s="70"/>
      <c r="J105" s="70"/>
      <c r="K105" s="70"/>
      <c r="L105" s="70"/>
    </row>
    <row r="106" spans="6:12" ht="12.75">
      <c r="F106" s="70"/>
      <c r="G106" s="70"/>
      <c r="H106" s="70"/>
      <c r="I106" s="70"/>
      <c r="J106" s="70"/>
      <c r="K106" s="70"/>
      <c r="L106" s="70"/>
    </row>
    <row r="107" spans="6:12" ht="12.75">
      <c r="F107" s="70"/>
      <c r="G107" s="70"/>
      <c r="H107" s="70"/>
      <c r="I107" s="70"/>
      <c r="J107" s="70"/>
      <c r="K107" s="70"/>
      <c r="L107" s="70"/>
    </row>
    <row r="108" spans="6:12" ht="12.75">
      <c r="F108" s="70"/>
      <c r="G108" s="70"/>
      <c r="H108" s="70"/>
      <c r="I108" s="70"/>
      <c r="J108" s="70"/>
      <c r="K108" s="70"/>
      <c r="L108" s="70"/>
    </row>
    <row r="109" spans="6:12" ht="12.75">
      <c r="F109" s="70"/>
      <c r="G109" s="70"/>
      <c r="H109" s="70"/>
      <c r="I109" s="70"/>
      <c r="J109" s="70"/>
      <c r="K109" s="70"/>
      <c r="L109" s="70"/>
    </row>
    <row r="110" spans="6:12" ht="12.75">
      <c r="F110" s="70"/>
      <c r="G110" s="70"/>
      <c r="H110" s="70"/>
      <c r="I110" s="70"/>
      <c r="J110" s="70"/>
      <c r="K110" s="70"/>
      <c r="L110" s="70"/>
    </row>
    <row r="111" spans="6:12" ht="12.75">
      <c r="F111" s="70"/>
      <c r="G111" s="70"/>
      <c r="H111" s="70"/>
      <c r="I111" s="70"/>
      <c r="J111" s="70"/>
      <c r="K111" s="70"/>
      <c r="L111" s="70"/>
    </row>
    <row r="112" spans="6:12" ht="12.75">
      <c r="F112" s="70"/>
      <c r="G112" s="70"/>
      <c r="H112" s="70"/>
      <c r="I112" s="70"/>
      <c r="J112" s="70"/>
      <c r="K112" s="70"/>
      <c r="L112" s="70"/>
    </row>
    <row r="113" spans="6:12" ht="12.75">
      <c r="F113" s="70"/>
      <c r="G113" s="70"/>
      <c r="H113" s="70"/>
      <c r="I113" s="70"/>
      <c r="J113" s="70"/>
      <c r="K113" s="70"/>
      <c r="L113" s="70"/>
    </row>
    <row r="114" spans="6:12" ht="12.75">
      <c r="F114" s="70"/>
      <c r="G114" s="70"/>
      <c r="H114" s="70"/>
      <c r="I114" s="70"/>
      <c r="J114" s="70"/>
      <c r="K114" s="70"/>
      <c r="L114" s="70"/>
    </row>
    <row r="115" spans="6:12" ht="12.75">
      <c r="F115" s="70"/>
      <c r="G115" s="70"/>
      <c r="H115" s="70"/>
      <c r="I115" s="70"/>
      <c r="J115" s="70"/>
      <c r="K115" s="70"/>
      <c r="L115" s="70"/>
    </row>
    <row r="116" spans="6:12" ht="12.75">
      <c r="F116" s="70"/>
      <c r="G116" s="70"/>
      <c r="H116" s="70"/>
      <c r="I116" s="70"/>
      <c r="J116" s="70"/>
      <c r="K116" s="70"/>
      <c r="L116" s="70"/>
    </row>
    <row r="117" spans="6:12" ht="12.75">
      <c r="F117" s="70"/>
      <c r="G117" s="70"/>
      <c r="H117" s="70"/>
      <c r="I117" s="70"/>
      <c r="J117" s="70"/>
      <c r="K117" s="70"/>
      <c r="L117" s="70"/>
    </row>
    <row r="118" spans="6:12" ht="12.75">
      <c r="F118" s="70"/>
      <c r="G118" s="70"/>
      <c r="H118" s="70"/>
      <c r="I118" s="70"/>
      <c r="J118" s="70"/>
      <c r="K118" s="70"/>
      <c r="L118" s="70"/>
    </row>
    <row r="119" spans="6:12" ht="12.75">
      <c r="F119" s="70"/>
      <c r="G119" s="70"/>
      <c r="H119" s="70"/>
      <c r="I119" s="70"/>
      <c r="J119" s="70"/>
      <c r="K119" s="70"/>
      <c r="L119" s="70"/>
    </row>
    <row r="120" spans="6:12" ht="12.75">
      <c r="F120" s="70"/>
      <c r="G120" s="70"/>
      <c r="H120" s="70"/>
      <c r="I120" s="70"/>
      <c r="J120" s="70"/>
      <c r="K120" s="70"/>
      <c r="L120" s="70"/>
    </row>
    <row r="121" spans="6:12" ht="12.75">
      <c r="F121" s="70"/>
      <c r="G121" s="70"/>
      <c r="H121" s="70"/>
      <c r="I121" s="70"/>
      <c r="J121" s="70"/>
      <c r="K121" s="70"/>
      <c r="L121" s="70"/>
    </row>
    <row r="122" spans="6:12" ht="12.75">
      <c r="F122" s="70"/>
      <c r="G122" s="70"/>
      <c r="H122" s="70"/>
      <c r="I122" s="70"/>
      <c r="J122" s="70"/>
      <c r="K122" s="70"/>
      <c r="L122" s="70"/>
    </row>
    <row r="123" spans="6:12" ht="12.75">
      <c r="F123" s="70"/>
      <c r="G123" s="70"/>
      <c r="H123" s="70"/>
      <c r="I123" s="70"/>
      <c r="J123" s="70"/>
      <c r="K123" s="70"/>
      <c r="L123" s="70"/>
    </row>
    <row r="124" spans="6:12" ht="12.75">
      <c r="F124" s="70"/>
      <c r="G124" s="70"/>
      <c r="H124" s="70"/>
      <c r="I124" s="70"/>
      <c r="J124" s="70"/>
      <c r="K124" s="70"/>
      <c r="L124" s="70"/>
    </row>
    <row r="125" spans="6:12" ht="12.75">
      <c r="F125" s="70"/>
      <c r="G125" s="70"/>
      <c r="H125" s="70"/>
      <c r="I125" s="70"/>
      <c r="J125" s="70"/>
      <c r="K125" s="70"/>
      <c r="L125" s="70"/>
    </row>
    <row r="126" spans="6:12" ht="12.75">
      <c r="F126" s="70"/>
      <c r="G126" s="70"/>
      <c r="H126" s="70"/>
      <c r="I126" s="70"/>
      <c r="J126" s="70"/>
      <c r="K126" s="70"/>
      <c r="L126" s="70"/>
    </row>
    <row r="127" spans="6:12" ht="12.75">
      <c r="F127" s="70"/>
      <c r="G127" s="70"/>
      <c r="H127" s="70"/>
      <c r="I127" s="70"/>
      <c r="J127" s="70"/>
      <c r="K127" s="70"/>
      <c r="L127" s="70"/>
    </row>
    <row r="128" spans="6:12" ht="12.75">
      <c r="F128" s="70"/>
      <c r="G128" s="70"/>
      <c r="H128" s="70"/>
      <c r="I128" s="70"/>
      <c r="J128" s="70"/>
      <c r="K128" s="70"/>
      <c r="L128" s="70"/>
    </row>
    <row r="129" spans="6:12" ht="12.75">
      <c r="F129" s="70"/>
      <c r="G129" s="70"/>
      <c r="H129" s="70"/>
      <c r="I129" s="70"/>
      <c r="J129" s="70"/>
      <c r="K129" s="70"/>
      <c r="L129" s="70"/>
    </row>
    <row r="130" spans="6:12" ht="12.75">
      <c r="F130" s="70"/>
      <c r="G130" s="70"/>
      <c r="H130" s="70"/>
      <c r="I130" s="70"/>
      <c r="J130" s="70"/>
      <c r="K130" s="70"/>
      <c r="L130" s="70"/>
    </row>
    <row r="131" spans="6:12" ht="12.75">
      <c r="F131" s="70"/>
      <c r="G131" s="70"/>
      <c r="H131" s="70"/>
      <c r="I131" s="70"/>
      <c r="J131" s="70"/>
      <c r="K131" s="70"/>
      <c r="L131" s="70"/>
    </row>
    <row r="132" spans="6:12" ht="12.75">
      <c r="F132" s="70"/>
      <c r="G132" s="70"/>
      <c r="H132" s="70"/>
      <c r="I132" s="70"/>
      <c r="J132" s="70"/>
      <c r="K132" s="70"/>
      <c r="L132" s="70"/>
    </row>
    <row r="133" spans="6:12" ht="12.75">
      <c r="F133" s="70"/>
      <c r="G133" s="70"/>
      <c r="H133" s="70"/>
      <c r="I133" s="70"/>
      <c r="J133" s="70"/>
      <c r="K133" s="70"/>
      <c r="L133" s="70"/>
    </row>
    <row r="134" spans="6:12" ht="12.75">
      <c r="F134" s="70"/>
      <c r="G134" s="70"/>
      <c r="H134" s="70"/>
      <c r="I134" s="70"/>
      <c r="J134" s="70"/>
      <c r="K134" s="70"/>
      <c r="L134" s="70"/>
    </row>
    <row r="135" spans="6:12" ht="12.75">
      <c r="F135" s="70"/>
      <c r="G135" s="70"/>
      <c r="H135" s="70"/>
      <c r="I135" s="70"/>
      <c r="J135" s="70"/>
      <c r="K135" s="70"/>
      <c r="L135" s="70"/>
    </row>
    <row r="136" spans="6:12" ht="12.75">
      <c r="F136" s="70"/>
      <c r="G136" s="70"/>
      <c r="H136" s="70"/>
      <c r="I136" s="70"/>
      <c r="J136" s="70"/>
      <c r="K136" s="70"/>
      <c r="L136" s="70"/>
    </row>
    <row r="137" spans="6:12" ht="12.75">
      <c r="F137" s="70"/>
      <c r="G137" s="70"/>
      <c r="H137" s="70"/>
      <c r="I137" s="70"/>
      <c r="J137" s="70"/>
      <c r="K137" s="70"/>
      <c r="L137" s="70"/>
    </row>
    <row r="138" spans="6:12" ht="12.75">
      <c r="F138" s="70"/>
      <c r="G138" s="70"/>
      <c r="H138" s="70"/>
      <c r="I138" s="70"/>
      <c r="J138" s="70"/>
      <c r="K138" s="70"/>
      <c r="L138" s="70"/>
    </row>
    <row r="139" spans="6:12" ht="12.75">
      <c r="F139" s="70"/>
      <c r="G139" s="70"/>
      <c r="H139" s="70"/>
      <c r="I139" s="70"/>
      <c r="J139" s="70"/>
      <c r="K139" s="70"/>
      <c r="L139" s="70"/>
    </row>
    <row r="140" spans="6:12" ht="12.75">
      <c r="F140" s="70"/>
      <c r="G140" s="70"/>
      <c r="H140" s="70"/>
      <c r="I140" s="70"/>
      <c r="J140" s="70"/>
      <c r="K140" s="70"/>
      <c r="L140" s="70"/>
    </row>
    <row r="141" spans="6:12" ht="12.75">
      <c r="F141" s="70"/>
      <c r="G141" s="70"/>
      <c r="H141" s="70"/>
      <c r="I141" s="70"/>
      <c r="J141" s="70"/>
      <c r="K141" s="70"/>
      <c r="L141" s="70"/>
    </row>
    <row r="142" spans="6:12" ht="12.75">
      <c r="F142" s="70"/>
      <c r="G142" s="70"/>
      <c r="H142" s="70"/>
      <c r="I142" s="70"/>
      <c r="J142" s="70"/>
      <c r="K142" s="70"/>
      <c r="L142" s="70"/>
    </row>
    <row r="143" spans="6:12" ht="12.75">
      <c r="F143" s="70"/>
      <c r="G143" s="70"/>
      <c r="H143" s="70"/>
      <c r="I143" s="70"/>
      <c r="J143" s="70"/>
      <c r="K143" s="70"/>
      <c r="L143" s="70"/>
    </row>
    <row r="144" spans="6:12" ht="12.75">
      <c r="F144" s="70"/>
      <c r="G144" s="70"/>
      <c r="H144" s="70"/>
      <c r="I144" s="70"/>
      <c r="J144" s="70"/>
      <c r="K144" s="70"/>
      <c r="L144" s="70"/>
    </row>
    <row r="145" spans="6:12" ht="12.75">
      <c r="F145" s="70"/>
      <c r="G145" s="70"/>
      <c r="H145" s="70"/>
      <c r="I145" s="70"/>
      <c r="J145" s="70"/>
      <c r="K145" s="70"/>
      <c r="L145" s="70"/>
    </row>
    <row r="146" spans="6:12" ht="12.75">
      <c r="F146" s="70"/>
      <c r="G146" s="70"/>
      <c r="H146" s="70"/>
      <c r="I146" s="70"/>
      <c r="J146" s="70"/>
      <c r="K146" s="70"/>
      <c r="L146" s="70"/>
    </row>
    <row r="147" spans="6:12" ht="12.75">
      <c r="F147" s="70"/>
      <c r="G147" s="70"/>
      <c r="H147" s="70"/>
      <c r="I147" s="70"/>
      <c r="J147" s="70"/>
      <c r="K147" s="70"/>
      <c r="L147" s="70"/>
    </row>
    <row r="148" spans="6:12" ht="12.75">
      <c r="F148" s="70"/>
      <c r="G148" s="70"/>
      <c r="H148" s="70"/>
      <c r="I148" s="70"/>
      <c r="J148" s="70"/>
      <c r="K148" s="70"/>
      <c r="L148" s="70"/>
    </row>
    <row r="149" spans="6:12" ht="12.75">
      <c r="F149" s="70"/>
      <c r="G149" s="70"/>
      <c r="H149" s="70"/>
      <c r="I149" s="70"/>
      <c r="J149" s="70"/>
      <c r="K149" s="70"/>
      <c r="L149" s="70"/>
    </row>
    <row r="150" spans="6:12" ht="12.75">
      <c r="F150" s="70"/>
      <c r="G150" s="70"/>
      <c r="H150" s="70"/>
      <c r="I150" s="70"/>
      <c r="J150" s="70"/>
      <c r="K150" s="70"/>
      <c r="L150" s="70"/>
    </row>
    <row r="151" spans="6:12" ht="12.75">
      <c r="F151" s="70"/>
      <c r="G151" s="70"/>
      <c r="H151" s="70"/>
      <c r="I151" s="70"/>
      <c r="J151" s="70"/>
      <c r="K151" s="70"/>
      <c r="L151" s="70"/>
    </row>
    <row r="152" spans="6:12" ht="12.75">
      <c r="F152" s="70"/>
      <c r="G152" s="70"/>
      <c r="H152" s="70"/>
      <c r="I152" s="70"/>
      <c r="J152" s="70"/>
      <c r="K152" s="70"/>
      <c r="L152" s="70"/>
    </row>
    <row r="153" spans="6:12" ht="12.75">
      <c r="F153" s="70"/>
      <c r="G153" s="70"/>
      <c r="H153" s="70"/>
      <c r="I153" s="70"/>
      <c r="J153" s="70"/>
      <c r="K153" s="70"/>
      <c r="L153" s="70"/>
    </row>
    <row r="154" spans="6:12" ht="12.75">
      <c r="F154" s="70"/>
      <c r="G154" s="70"/>
      <c r="H154" s="70"/>
      <c r="I154" s="70"/>
      <c r="J154" s="70"/>
      <c r="K154" s="70"/>
      <c r="L154" s="70"/>
    </row>
    <row r="155" spans="6:12" ht="12.75">
      <c r="F155" s="70"/>
      <c r="G155" s="70"/>
      <c r="H155" s="70"/>
      <c r="I155" s="70"/>
      <c r="J155" s="70"/>
      <c r="K155" s="70"/>
      <c r="L155" s="70"/>
    </row>
    <row r="156" spans="6:12" ht="12.75">
      <c r="F156" s="70"/>
      <c r="G156" s="70"/>
      <c r="H156" s="70"/>
      <c r="I156" s="70"/>
      <c r="J156" s="70"/>
      <c r="K156" s="70"/>
      <c r="L156" s="7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66" customWidth="1"/>
    <col min="2" max="2" width="35.57421875" style="66" customWidth="1"/>
    <col min="3" max="3" width="15.00390625" style="66" customWidth="1"/>
    <col min="4" max="4" width="11.28125" style="66" customWidth="1"/>
    <col min="5" max="5" width="12.00390625" style="66" customWidth="1"/>
    <col min="6" max="6" width="11.8515625" style="66" bestFit="1" customWidth="1"/>
    <col min="7" max="16384" width="9.140625" style="66" customWidth="1"/>
  </cols>
  <sheetData>
    <row r="1" spans="1:4" ht="12.75">
      <c r="A1" s="76">
        <v>39535</v>
      </c>
      <c r="B1" s="68"/>
      <c r="C1" s="68"/>
      <c r="D1" s="68"/>
    </row>
    <row r="2" spans="1:5" ht="12.75">
      <c r="A2" s="67" t="s">
        <v>63</v>
      </c>
      <c r="B2" s="68"/>
      <c r="C2" s="68"/>
      <c r="D2" s="68"/>
      <c r="E2" s="89"/>
    </row>
    <row r="3" spans="1:5" ht="13.5" thickBot="1">
      <c r="A3" s="67"/>
      <c r="B3" s="68"/>
      <c r="C3" s="68"/>
      <c r="D3" s="68"/>
      <c r="E3" s="71"/>
    </row>
    <row r="4" spans="1:5" ht="13.5" thickTop="1">
      <c r="A4" s="51"/>
      <c r="B4" s="51"/>
      <c r="C4" s="52" t="s">
        <v>38</v>
      </c>
      <c r="D4" s="52"/>
      <c r="E4" s="52"/>
    </row>
    <row r="5" spans="1:12" ht="12.75">
      <c r="A5" s="42"/>
      <c r="B5" s="42"/>
      <c r="C5" s="53" t="s">
        <v>42</v>
      </c>
      <c r="D5" s="53" t="s">
        <v>45</v>
      </c>
      <c r="E5" s="53" t="s">
        <v>48</v>
      </c>
      <c r="F5" s="70"/>
      <c r="G5" s="70"/>
      <c r="H5" s="70"/>
      <c r="I5" s="70"/>
      <c r="J5" s="70"/>
      <c r="K5" s="70"/>
      <c r="L5" s="70"/>
    </row>
    <row r="6" spans="1:12" ht="12.75">
      <c r="A6" s="42"/>
      <c r="B6" s="42"/>
      <c r="C6" s="53" t="s">
        <v>43</v>
      </c>
      <c r="D6" s="53" t="s">
        <v>47</v>
      </c>
      <c r="E6" s="53" t="s">
        <v>49</v>
      </c>
      <c r="F6" s="70"/>
      <c r="G6" s="70"/>
      <c r="H6" s="70"/>
      <c r="I6" s="70"/>
      <c r="J6" s="70"/>
      <c r="K6" s="70"/>
      <c r="L6" s="70"/>
    </row>
    <row r="7" spans="1:12" ht="12.75">
      <c r="A7" s="47"/>
      <c r="B7" s="47"/>
      <c r="C7" s="50" t="s">
        <v>44</v>
      </c>
      <c r="D7" s="50" t="s">
        <v>46</v>
      </c>
      <c r="E7" s="50" t="s">
        <v>50</v>
      </c>
      <c r="F7" s="70"/>
      <c r="G7" s="70"/>
      <c r="H7" s="70"/>
      <c r="I7" s="70"/>
      <c r="J7" s="70"/>
      <c r="K7" s="70"/>
      <c r="L7" s="70"/>
    </row>
    <row r="8" spans="1:12" ht="12.75">
      <c r="A8" s="75"/>
      <c r="B8" s="77"/>
      <c r="C8" s="72"/>
      <c r="D8" s="72"/>
      <c r="E8" s="70"/>
      <c r="F8" s="70"/>
      <c r="G8" s="70"/>
      <c r="H8" s="70"/>
      <c r="I8" s="70"/>
      <c r="J8" s="70"/>
      <c r="K8" s="70"/>
      <c r="L8" s="70"/>
    </row>
    <row r="9" spans="1:12" ht="12.75">
      <c r="A9" s="81" t="s">
        <v>64</v>
      </c>
      <c r="B9" s="70"/>
      <c r="C9" s="70"/>
      <c r="D9" s="82"/>
      <c r="E9" s="70"/>
      <c r="F9" s="70"/>
      <c r="G9" s="70"/>
      <c r="H9" s="70"/>
      <c r="I9" s="70"/>
      <c r="J9" s="70"/>
      <c r="K9" s="70"/>
      <c r="L9" s="70"/>
    </row>
    <row r="10" spans="1:12" ht="12.75">
      <c r="A10" s="87" t="s">
        <v>5</v>
      </c>
      <c r="B10" s="70"/>
      <c r="C10" s="70"/>
      <c r="D10" s="82">
        <v>984529</v>
      </c>
      <c r="E10" s="70"/>
      <c r="F10" s="70"/>
      <c r="G10" s="70"/>
      <c r="H10" s="70"/>
      <c r="I10" s="70"/>
      <c r="J10" s="70"/>
      <c r="K10" s="70"/>
      <c r="L10" s="70"/>
    </row>
    <row r="11" spans="1:12" ht="12.75">
      <c r="A11" s="75"/>
      <c r="B11" s="77"/>
      <c r="C11" s="78"/>
      <c r="D11" s="72"/>
      <c r="E11" s="70"/>
      <c r="F11" s="70"/>
      <c r="G11" s="70"/>
      <c r="H11" s="70"/>
      <c r="I11" s="70"/>
      <c r="J11" s="70"/>
      <c r="K11" s="70"/>
      <c r="L11" s="70"/>
    </row>
    <row r="12" spans="1:5" ht="12.75">
      <c r="A12" s="43" t="s">
        <v>6</v>
      </c>
      <c r="B12" s="42"/>
      <c r="C12" s="42"/>
      <c r="D12" s="44"/>
      <c r="E12" s="42"/>
    </row>
    <row r="13" spans="1:12" ht="12.75">
      <c r="A13" s="79">
        <v>1</v>
      </c>
      <c r="B13" s="75" t="s">
        <v>7</v>
      </c>
      <c r="C13" s="57">
        <v>4063</v>
      </c>
      <c r="D13" s="57">
        <v>104439</v>
      </c>
      <c r="E13" s="85">
        <f>D13/D$44*100</f>
        <v>68.18813943315291</v>
      </c>
      <c r="F13" s="70"/>
      <c r="G13" s="70"/>
      <c r="H13" s="70"/>
      <c r="I13" s="70"/>
      <c r="J13" s="70"/>
      <c r="K13" s="70"/>
      <c r="L13" s="70"/>
    </row>
    <row r="14" spans="1:12" ht="12.75">
      <c r="A14" s="79">
        <f aca="true" t="shared" si="0" ref="A14:A41">A13+1</f>
        <v>2</v>
      </c>
      <c r="B14" s="75" t="s">
        <v>8</v>
      </c>
      <c r="C14" s="57">
        <v>3414</v>
      </c>
      <c r="D14" s="57">
        <v>30802</v>
      </c>
      <c r="E14" s="85">
        <f>D14/D$44*100</f>
        <v>20.110601124292423</v>
      </c>
      <c r="F14" s="70"/>
      <c r="G14" s="70"/>
      <c r="H14" s="70"/>
      <c r="I14" s="70"/>
      <c r="J14" s="70"/>
      <c r="K14" s="70"/>
      <c r="L14" s="70"/>
    </row>
    <row r="15" spans="1:12" ht="12.75">
      <c r="A15" s="79">
        <f t="shared" si="0"/>
        <v>3</v>
      </c>
      <c r="B15" s="75" t="s">
        <v>65</v>
      </c>
      <c r="C15" s="57"/>
      <c r="D15" s="57"/>
      <c r="E15" s="85"/>
      <c r="F15" s="70"/>
      <c r="G15" s="70"/>
      <c r="H15" s="70"/>
      <c r="I15" s="70"/>
      <c r="J15" s="70"/>
      <c r="K15" s="70"/>
      <c r="L15" s="70"/>
    </row>
    <row r="16" spans="1:12" ht="12.75">
      <c r="A16" s="79"/>
      <c r="B16" s="88" t="s">
        <v>53</v>
      </c>
      <c r="C16" s="57">
        <v>1381</v>
      </c>
      <c r="D16" s="57">
        <v>21005</v>
      </c>
      <c r="E16" s="85">
        <f aca="true" t="shared" si="1" ref="E16:E40">D16/D$44*100</f>
        <v>13.714147672740806</v>
      </c>
      <c r="F16" s="70"/>
      <c r="G16" s="70"/>
      <c r="H16" s="70"/>
      <c r="I16" s="70"/>
      <c r="J16" s="70"/>
      <c r="K16" s="70"/>
      <c r="L16" s="70"/>
    </row>
    <row r="17" spans="1:12" ht="12.75">
      <c r="A17" s="79">
        <f>A15+1</f>
        <v>4</v>
      </c>
      <c r="B17" s="75" t="s">
        <v>10</v>
      </c>
      <c r="C17" s="57">
        <v>24</v>
      </c>
      <c r="D17" s="57">
        <v>14897</v>
      </c>
      <c r="E17" s="85">
        <f t="shared" si="1"/>
        <v>9.726239365904297</v>
      </c>
      <c r="F17" s="70"/>
      <c r="G17" s="70"/>
      <c r="H17" s="70"/>
      <c r="I17" s="70"/>
      <c r="J17" s="70"/>
      <c r="K17" s="70"/>
      <c r="L17" s="70"/>
    </row>
    <row r="18" spans="1:12" ht="12.75">
      <c r="A18" s="79">
        <f t="shared" si="0"/>
        <v>5</v>
      </c>
      <c r="B18" s="75" t="s">
        <v>11</v>
      </c>
      <c r="C18" s="57">
        <v>24</v>
      </c>
      <c r="D18" s="57">
        <v>2273</v>
      </c>
      <c r="E18" s="85">
        <f t="shared" si="1"/>
        <v>1.4840398790830682</v>
      </c>
      <c r="F18" s="70"/>
      <c r="G18" s="70"/>
      <c r="H18" s="70"/>
      <c r="I18" s="70"/>
      <c r="J18" s="70"/>
      <c r="K18" s="70"/>
      <c r="L18" s="70"/>
    </row>
    <row r="19" spans="1:12" ht="12.75">
      <c r="A19" s="79">
        <f t="shared" si="0"/>
        <v>6</v>
      </c>
      <c r="B19" s="75" t="s">
        <v>13</v>
      </c>
      <c r="C19" s="57">
        <v>232</v>
      </c>
      <c r="D19" s="57">
        <v>1912</v>
      </c>
      <c r="E19" s="85">
        <f t="shared" si="1"/>
        <v>1.24834326828281</v>
      </c>
      <c r="F19" s="70"/>
      <c r="G19" s="70"/>
      <c r="H19" s="70"/>
      <c r="I19" s="70"/>
      <c r="J19" s="70"/>
      <c r="K19" s="70"/>
      <c r="L19" s="70"/>
    </row>
    <row r="20" spans="1:12" ht="12.75">
      <c r="A20" s="79">
        <f t="shared" si="0"/>
        <v>7</v>
      </c>
      <c r="B20" s="75" t="s">
        <v>12</v>
      </c>
      <c r="C20" s="57">
        <v>638</v>
      </c>
      <c r="D20" s="57">
        <v>1492</v>
      </c>
      <c r="E20" s="85">
        <f t="shared" si="1"/>
        <v>0.974125604747883</v>
      </c>
      <c r="F20" s="70"/>
      <c r="G20" s="70"/>
      <c r="H20" s="70"/>
      <c r="I20" s="70"/>
      <c r="J20" s="70"/>
      <c r="K20" s="70"/>
      <c r="L20" s="70"/>
    </row>
    <row r="21" spans="1:12" ht="12.75">
      <c r="A21" s="79">
        <f t="shared" si="0"/>
        <v>8</v>
      </c>
      <c r="B21" s="75" t="s">
        <v>15</v>
      </c>
      <c r="C21" s="57">
        <v>91</v>
      </c>
      <c r="D21" s="57">
        <v>926</v>
      </c>
      <c r="E21" s="85">
        <f t="shared" si="1"/>
        <v>0.6045846581746245</v>
      </c>
      <c r="F21" s="70"/>
      <c r="G21" s="70"/>
      <c r="H21" s="70"/>
      <c r="I21" s="70"/>
      <c r="J21" s="70"/>
      <c r="K21" s="70"/>
      <c r="L21" s="70"/>
    </row>
    <row r="22" spans="1:12" ht="12.75">
      <c r="A22" s="79">
        <f t="shared" si="0"/>
        <v>9</v>
      </c>
      <c r="B22" s="75" t="s">
        <v>16</v>
      </c>
      <c r="C22" s="57">
        <v>247</v>
      </c>
      <c r="D22" s="57">
        <v>741</v>
      </c>
      <c r="E22" s="85">
        <f t="shared" si="1"/>
        <v>0.48379830637947807</v>
      </c>
      <c r="F22" s="70"/>
      <c r="G22" s="70"/>
      <c r="H22" s="70"/>
      <c r="I22" s="70"/>
      <c r="J22" s="70"/>
      <c r="K22" s="70"/>
      <c r="L22" s="70"/>
    </row>
    <row r="23" spans="1:12" ht="12.75">
      <c r="A23" s="79">
        <f t="shared" si="0"/>
        <v>10</v>
      </c>
      <c r="B23" s="75" t="s">
        <v>14</v>
      </c>
      <c r="C23" s="57">
        <v>720</v>
      </c>
      <c r="D23" s="57">
        <v>739</v>
      </c>
      <c r="E23" s="85">
        <f t="shared" si="1"/>
        <v>0.48249250798169274</v>
      </c>
      <c r="F23" s="70"/>
      <c r="G23" s="70"/>
      <c r="H23" s="70"/>
      <c r="I23" s="70"/>
      <c r="J23" s="70"/>
      <c r="K23" s="70"/>
      <c r="L23" s="70"/>
    </row>
    <row r="24" spans="1:12" ht="12.75">
      <c r="A24" s="79">
        <f t="shared" si="0"/>
        <v>11</v>
      </c>
      <c r="B24" s="75" t="s">
        <v>17</v>
      </c>
      <c r="C24" s="57">
        <v>227</v>
      </c>
      <c r="D24" s="57">
        <v>726</v>
      </c>
      <c r="E24" s="85">
        <f t="shared" si="1"/>
        <v>0.47400481839608777</v>
      </c>
      <c r="F24" s="70"/>
      <c r="G24" s="70"/>
      <c r="H24" s="70"/>
      <c r="I24" s="70"/>
      <c r="J24" s="70"/>
      <c r="K24" s="70"/>
      <c r="L24" s="70"/>
    </row>
    <row r="25" spans="1:12" ht="12.75">
      <c r="A25" s="79">
        <f t="shared" si="0"/>
        <v>12</v>
      </c>
      <c r="B25" s="75" t="s">
        <v>18</v>
      </c>
      <c r="C25" s="57">
        <v>5</v>
      </c>
      <c r="D25" s="57">
        <v>535</v>
      </c>
      <c r="E25" s="85">
        <f t="shared" si="1"/>
        <v>0.3493010714075854</v>
      </c>
      <c r="F25" s="70"/>
      <c r="G25" s="70"/>
      <c r="H25" s="70"/>
      <c r="I25" s="70"/>
      <c r="J25" s="70"/>
      <c r="K25" s="70"/>
      <c r="L25" s="70"/>
    </row>
    <row r="26" spans="1:12" ht="12.75">
      <c r="A26" s="79">
        <f t="shared" si="0"/>
        <v>13</v>
      </c>
      <c r="B26" s="75" t="s">
        <v>23</v>
      </c>
      <c r="C26" s="57">
        <v>94</v>
      </c>
      <c r="D26" s="57">
        <v>437</v>
      </c>
      <c r="E26" s="85">
        <f t="shared" si="1"/>
        <v>0.28531694991610246</v>
      </c>
      <c r="F26" s="70"/>
      <c r="G26" s="70"/>
      <c r="H26" s="70"/>
      <c r="I26" s="70"/>
      <c r="J26" s="70"/>
      <c r="K26" s="70"/>
      <c r="L26" s="70"/>
    </row>
    <row r="27" spans="1:12" ht="12.75">
      <c r="A27" s="79">
        <f t="shared" si="0"/>
        <v>14</v>
      </c>
      <c r="B27" s="75" t="s">
        <v>21</v>
      </c>
      <c r="C27" s="57">
        <v>11</v>
      </c>
      <c r="D27" s="57">
        <v>371</v>
      </c>
      <c r="E27" s="85">
        <f t="shared" si="1"/>
        <v>0.2422256027891854</v>
      </c>
      <c r="F27" s="70"/>
      <c r="G27" s="70"/>
      <c r="H27" s="70"/>
      <c r="I27" s="70"/>
      <c r="J27" s="70"/>
      <c r="K27" s="70"/>
      <c r="L27" s="70"/>
    </row>
    <row r="28" spans="1:12" ht="12.75">
      <c r="A28" s="79">
        <f t="shared" si="0"/>
        <v>15</v>
      </c>
      <c r="B28" s="75" t="s">
        <v>22</v>
      </c>
      <c r="C28" s="57">
        <v>62</v>
      </c>
      <c r="D28" s="57">
        <v>225</v>
      </c>
      <c r="E28" s="85">
        <f t="shared" si="1"/>
        <v>0.14690231975085366</v>
      </c>
      <c r="F28" s="70"/>
      <c r="G28" s="70"/>
      <c r="H28" s="70"/>
      <c r="I28" s="70"/>
      <c r="J28" s="70"/>
      <c r="K28" s="70"/>
      <c r="L28" s="70"/>
    </row>
    <row r="29" spans="1:12" ht="12.75">
      <c r="A29" s="79">
        <f t="shared" si="0"/>
        <v>16</v>
      </c>
      <c r="B29" s="75" t="s">
        <v>19</v>
      </c>
      <c r="C29" s="57">
        <v>0</v>
      </c>
      <c r="D29" s="57">
        <v>130</v>
      </c>
      <c r="E29" s="85">
        <f t="shared" si="1"/>
        <v>0.0848768958560488</v>
      </c>
      <c r="F29" s="70"/>
      <c r="G29" s="70"/>
      <c r="H29" s="70"/>
      <c r="I29" s="70"/>
      <c r="J29" s="70"/>
      <c r="K29" s="70"/>
      <c r="L29" s="70"/>
    </row>
    <row r="30" spans="1:12" ht="12.75">
      <c r="A30" s="79">
        <f t="shared" si="0"/>
        <v>17</v>
      </c>
      <c r="B30" s="75" t="s">
        <v>24</v>
      </c>
      <c r="C30" s="57">
        <v>0</v>
      </c>
      <c r="D30" s="57">
        <v>124</v>
      </c>
      <c r="E30" s="85">
        <f t="shared" si="1"/>
        <v>0.08095950066269268</v>
      </c>
      <c r="F30" s="70"/>
      <c r="G30" s="70"/>
      <c r="H30" s="70"/>
      <c r="I30" s="70"/>
      <c r="J30" s="70"/>
      <c r="K30" s="70"/>
      <c r="L30" s="70"/>
    </row>
    <row r="31" spans="1:12" ht="12.75">
      <c r="A31" s="79">
        <f t="shared" si="0"/>
        <v>18</v>
      </c>
      <c r="B31" s="75" t="s">
        <v>20</v>
      </c>
      <c r="C31" s="57">
        <v>3</v>
      </c>
      <c r="D31" s="57">
        <v>65</v>
      </c>
      <c r="E31" s="85">
        <f t="shared" si="1"/>
        <v>0.0424384479280244</v>
      </c>
      <c r="F31" s="70"/>
      <c r="G31" s="70"/>
      <c r="H31" s="70"/>
      <c r="I31" s="70"/>
      <c r="J31" s="70"/>
      <c r="K31" s="70"/>
      <c r="L31" s="70"/>
    </row>
    <row r="32" spans="1:12" ht="12.75">
      <c r="A32" s="79">
        <f t="shared" si="0"/>
        <v>19</v>
      </c>
      <c r="B32" s="75" t="s">
        <v>27</v>
      </c>
      <c r="C32" s="57">
        <v>2</v>
      </c>
      <c r="D32" s="57">
        <v>33</v>
      </c>
      <c r="E32" s="85">
        <f t="shared" si="1"/>
        <v>0.021545673563458538</v>
      </c>
      <c r="F32" s="70"/>
      <c r="G32" s="70"/>
      <c r="H32" s="70"/>
      <c r="I32" s="70"/>
      <c r="J32" s="70"/>
      <c r="K32" s="70"/>
      <c r="L32" s="70"/>
    </row>
    <row r="33" spans="1:12" ht="12.75">
      <c r="A33" s="79">
        <f t="shared" si="0"/>
        <v>20</v>
      </c>
      <c r="B33" s="75" t="s">
        <v>30</v>
      </c>
      <c r="C33" s="57">
        <v>94</v>
      </c>
      <c r="D33" s="57">
        <v>20</v>
      </c>
      <c r="E33" s="85">
        <f t="shared" si="1"/>
        <v>0.013057983977853658</v>
      </c>
      <c r="F33" s="70"/>
      <c r="G33" s="70"/>
      <c r="H33" s="70"/>
      <c r="I33" s="70"/>
      <c r="J33" s="70"/>
      <c r="K33" s="70"/>
      <c r="L33" s="70"/>
    </row>
    <row r="34" spans="1:12" ht="12.75">
      <c r="A34" s="79">
        <f t="shared" si="0"/>
        <v>21</v>
      </c>
      <c r="B34" s="75" t="s">
        <v>26</v>
      </c>
      <c r="C34" s="57">
        <v>0</v>
      </c>
      <c r="D34" s="57">
        <v>9</v>
      </c>
      <c r="E34" s="85">
        <f t="shared" si="1"/>
        <v>0.005876092790034147</v>
      </c>
      <c r="F34" s="70"/>
      <c r="G34" s="70"/>
      <c r="H34" s="70"/>
      <c r="I34" s="70"/>
      <c r="J34" s="70"/>
      <c r="K34" s="70"/>
      <c r="L34" s="70"/>
    </row>
    <row r="35" spans="1:12" ht="12.75">
      <c r="A35" s="79">
        <f t="shared" si="0"/>
        <v>22</v>
      </c>
      <c r="B35" s="75" t="s">
        <v>25</v>
      </c>
      <c r="C35" s="57">
        <v>1</v>
      </c>
      <c r="D35" s="57">
        <v>5</v>
      </c>
      <c r="E35" s="85">
        <f t="shared" si="1"/>
        <v>0.0032644959944634145</v>
      </c>
      <c r="F35" s="70"/>
      <c r="G35" s="70"/>
      <c r="H35" s="70"/>
      <c r="I35" s="70"/>
      <c r="J35" s="70"/>
      <c r="K35" s="70"/>
      <c r="L35" s="70"/>
    </row>
    <row r="36" spans="1:12" ht="12.75">
      <c r="A36" s="79">
        <f t="shared" si="0"/>
        <v>23</v>
      </c>
      <c r="B36" s="75" t="s">
        <v>28</v>
      </c>
      <c r="C36" s="57">
        <v>1</v>
      </c>
      <c r="D36" s="57">
        <v>3</v>
      </c>
      <c r="E36" s="85">
        <f t="shared" si="1"/>
        <v>0.0019586975966780487</v>
      </c>
      <c r="F36" s="70"/>
      <c r="G36" s="70"/>
      <c r="H36" s="70"/>
      <c r="I36" s="70"/>
      <c r="J36" s="70"/>
      <c r="K36" s="70"/>
      <c r="L36" s="70"/>
    </row>
    <row r="37" spans="1:12" ht="12.75">
      <c r="A37" s="79">
        <f t="shared" si="0"/>
        <v>24</v>
      </c>
      <c r="B37" s="75" t="s">
        <v>29</v>
      </c>
      <c r="C37" s="57">
        <v>0</v>
      </c>
      <c r="D37" s="57">
        <v>0</v>
      </c>
      <c r="E37" s="85">
        <f t="shared" si="1"/>
        <v>0</v>
      </c>
      <c r="F37" s="70"/>
      <c r="G37" s="70"/>
      <c r="H37" s="70"/>
      <c r="I37" s="70"/>
      <c r="J37" s="70"/>
      <c r="K37" s="70"/>
      <c r="L37" s="70"/>
    </row>
    <row r="38" spans="1:12" ht="12.75">
      <c r="A38" s="79">
        <f t="shared" si="0"/>
        <v>25</v>
      </c>
      <c r="B38" s="75" t="s">
        <v>31</v>
      </c>
      <c r="C38" s="57">
        <v>333</v>
      </c>
      <c r="D38" s="57">
        <v>-612</v>
      </c>
      <c r="E38" s="85">
        <f t="shared" si="1"/>
        <v>-0.39957430972232194</v>
      </c>
      <c r="F38" s="70"/>
      <c r="G38" s="70"/>
      <c r="H38" s="70"/>
      <c r="I38" s="70"/>
      <c r="J38" s="70"/>
      <c r="K38" s="70"/>
      <c r="L38" s="70"/>
    </row>
    <row r="39" spans="1:12" ht="12.75">
      <c r="A39" s="79">
        <f t="shared" si="0"/>
        <v>26</v>
      </c>
      <c r="B39" s="75" t="s">
        <v>32</v>
      </c>
      <c r="C39" s="57">
        <v>1594</v>
      </c>
      <c r="D39" s="57">
        <v>-3149</v>
      </c>
      <c r="E39" s="85">
        <f t="shared" si="1"/>
        <v>-2.0559795773130585</v>
      </c>
      <c r="F39" s="70"/>
      <c r="G39" s="70"/>
      <c r="H39" s="70"/>
      <c r="I39" s="70"/>
      <c r="J39" s="70"/>
      <c r="K39" s="70"/>
      <c r="L39" s="70"/>
    </row>
    <row r="40" spans="1:12" ht="12.75">
      <c r="A40" s="79">
        <f t="shared" si="0"/>
        <v>27</v>
      </c>
      <c r="B40" s="75" t="s">
        <v>33</v>
      </c>
      <c r="C40" s="57">
        <v>22</v>
      </c>
      <c r="D40" s="57">
        <v>-5907</v>
      </c>
      <c r="E40" s="85">
        <f t="shared" si="1"/>
        <v>-3.856675567859078</v>
      </c>
      <c r="F40" s="70"/>
      <c r="G40" s="70"/>
      <c r="H40" s="70"/>
      <c r="I40" s="70"/>
      <c r="J40" s="70"/>
      <c r="K40" s="70"/>
      <c r="L40" s="70"/>
    </row>
    <row r="41" spans="1:12" ht="12.75">
      <c r="A41" s="79">
        <f t="shared" si="0"/>
        <v>28</v>
      </c>
      <c r="B41" s="75" t="s">
        <v>40</v>
      </c>
      <c r="C41" s="57"/>
      <c r="D41" s="57"/>
      <c r="E41" s="85"/>
      <c r="F41" s="70"/>
      <c r="G41" s="70"/>
      <c r="H41" s="70"/>
      <c r="I41" s="70"/>
      <c r="J41" s="70"/>
      <c r="K41" s="70"/>
      <c r="L41" s="70"/>
    </row>
    <row r="42" spans="1:12" ht="12.75">
      <c r="A42" s="79"/>
      <c r="B42" s="75" t="s">
        <v>41</v>
      </c>
      <c r="C42" s="57">
        <v>3139</v>
      </c>
      <c r="D42" s="57">
        <v>-18525</v>
      </c>
      <c r="E42" s="85">
        <f>D42/D$44*100</f>
        <v>-12.094957659486951</v>
      </c>
      <c r="F42" s="70"/>
      <c r="G42" s="70"/>
      <c r="H42" s="70"/>
      <c r="I42" s="70"/>
      <c r="J42" s="70"/>
      <c r="K42" s="70"/>
      <c r="L42" s="70"/>
    </row>
    <row r="43" spans="1:12" ht="12.75">
      <c r="A43" s="79">
        <f>A41+1</f>
        <v>29</v>
      </c>
      <c r="B43" s="75" t="s">
        <v>35</v>
      </c>
      <c r="C43" s="57"/>
      <c r="D43" s="57">
        <v>-553</v>
      </c>
      <c r="E43" s="85">
        <f>D43/D$44*100</f>
        <v>-0.36105325698765367</v>
      </c>
      <c r="F43" s="65"/>
      <c r="G43" s="70"/>
      <c r="H43" s="70"/>
      <c r="I43" s="70"/>
      <c r="J43" s="70"/>
      <c r="K43" s="70"/>
      <c r="L43" s="70"/>
    </row>
    <row r="44" spans="1:12" ht="12.75">
      <c r="A44" s="75"/>
      <c r="B44" s="39" t="s">
        <v>51</v>
      </c>
      <c r="C44" s="83">
        <v>4308</v>
      </c>
      <c r="D44" s="83">
        <f>SUM(D13:D43)</f>
        <v>153163</v>
      </c>
      <c r="E44" s="86">
        <f>D44/D$44*100</f>
        <v>100</v>
      </c>
      <c r="F44" s="70"/>
      <c r="G44" s="70"/>
      <c r="H44" s="70"/>
      <c r="I44" s="70"/>
      <c r="J44" s="70"/>
      <c r="K44" s="70"/>
      <c r="L44" s="70"/>
    </row>
    <row r="45" spans="1:12" ht="12.75">
      <c r="A45" s="75"/>
      <c r="B45" s="75"/>
      <c r="C45" s="78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3.5" thickBot="1">
      <c r="A46" s="54" t="s">
        <v>37</v>
      </c>
      <c r="B46" s="71"/>
      <c r="C46" s="80"/>
      <c r="D46" s="84">
        <v>1137692</v>
      </c>
      <c r="E46" s="80"/>
      <c r="F46" s="70"/>
      <c r="G46" s="70"/>
      <c r="H46" s="70"/>
      <c r="I46" s="70"/>
      <c r="J46" s="70"/>
      <c r="K46" s="70"/>
      <c r="L46" s="70"/>
    </row>
    <row r="47" spans="1:12" ht="13.5" thickTop="1">
      <c r="A47" s="69"/>
      <c r="B47" s="69"/>
      <c r="C47" s="69"/>
      <c r="D47" s="74"/>
      <c r="E47" s="70"/>
      <c r="F47" s="70"/>
      <c r="G47" s="70"/>
      <c r="H47" s="70"/>
      <c r="I47" s="70"/>
      <c r="J47" s="70"/>
      <c r="K47" s="70"/>
      <c r="L47" s="70"/>
    </row>
    <row r="48" spans="1:12" ht="12.75">
      <c r="A48" t="s">
        <v>66</v>
      </c>
      <c r="B48" s="69"/>
      <c r="C48" s="69"/>
      <c r="D48" s="74"/>
      <c r="E48" s="70"/>
      <c r="F48" s="70"/>
      <c r="G48" s="70"/>
      <c r="H48" s="70"/>
      <c r="I48" s="70"/>
      <c r="J48" s="70"/>
      <c r="K48" s="70"/>
      <c r="L48" s="70"/>
    </row>
    <row r="49" spans="1:12" ht="12.75">
      <c r="A49" t="s">
        <v>56</v>
      </c>
      <c r="B49" s="69"/>
      <c r="C49" s="69"/>
      <c r="D49" s="69"/>
      <c r="E49" s="70"/>
      <c r="F49" s="70"/>
      <c r="G49" s="70"/>
      <c r="H49" s="70"/>
      <c r="I49" s="70"/>
      <c r="J49" s="70"/>
      <c r="K49" s="70"/>
      <c r="L49" s="70"/>
    </row>
    <row r="50" spans="1:12" ht="12.75">
      <c r="A50" t="s">
        <v>67</v>
      </c>
      <c r="B50" s="69"/>
      <c r="C50" s="69"/>
      <c r="D50" s="69"/>
      <c r="E50" s="70"/>
      <c r="F50" s="70"/>
      <c r="G50" s="70"/>
      <c r="H50" s="70"/>
      <c r="I50" s="70"/>
      <c r="J50" s="70"/>
      <c r="K50" s="70"/>
      <c r="L50" s="70"/>
    </row>
    <row r="51" spans="1:12" ht="12.75">
      <c r="A51" s="69"/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70"/>
    </row>
    <row r="52" spans="1:12" ht="12.75">
      <c r="A52" s="69"/>
      <c r="B52" s="69"/>
      <c r="C52" s="69"/>
      <c r="D52" s="69"/>
      <c r="E52" s="70"/>
      <c r="F52" s="70"/>
      <c r="G52" s="70"/>
      <c r="H52" s="70"/>
      <c r="I52" s="70"/>
      <c r="J52" s="70"/>
      <c r="K52" s="70"/>
      <c r="L52" s="70"/>
    </row>
    <row r="53" spans="1:12" ht="12.75">
      <c r="A53" s="69"/>
      <c r="B53" s="69"/>
      <c r="C53" s="69"/>
      <c r="D53" s="69"/>
      <c r="E53" s="70"/>
      <c r="F53" s="70"/>
      <c r="G53" s="70"/>
      <c r="H53" s="70"/>
      <c r="I53" s="70"/>
      <c r="J53" s="70"/>
      <c r="K53" s="70"/>
      <c r="L53" s="70"/>
    </row>
    <row r="54" spans="1:12" ht="12.75">
      <c r="A54" s="69"/>
      <c r="B54" s="69"/>
      <c r="C54" s="69"/>
      <c r="D54" s="74"/>
      <c r="E54" s="70"/>
      <c r="F54" s="70"/>
      <c r="G54" s="70"/>
      <c r="H54" s="70"/>
      <c r="I54" s="70"/>
      <c r="J54" s="70"/>
      <c r="K54" s="70"/>
      <c r="L54" s="70"/>
    </row>
    <row r="55" spans="1:12" ht="12.75">
      <c r="A55" s="69"/>
      <c r="B55" s="69"/>
      <c r="C55" s="69"/>
      <c r="D55" s="69"/>
      <c r="E55" s="70"/>
      <c r="F55" s="70"/>
      <c r="G55" s="70"/>
      <c r="H55" s="70"/>
      <c r="I55" s="70"/>
      <c r="J55" s="70"/>
      <c r="K55" s="70"/>
      <c r="L55" s="70"/>
    </row>
    <row r="56" spans="1:12" ht="12.75">
      <c r="A56" s="69"/>
      <c r="B56" s="69"/>
      <c r="C56" s="69"/>
      <c r="D56" s="69"/>
      <c r="E56" s="70"/>
      <c r="F56" s="70"/>
      <c r="G56" s="70"/>
      <c r="H56" s="70"/>
      <c r="I56" s="70"/>
      <c r="J56" s="70"/>
      <c r="K56" s="70"/>
      <c r="L56" s="70"/>
    </row>
    <row r="57" spans="1:12" ht="12.75">
      <c r="A57" s="69"/>
      <c r="B57" s="69"/>
      <c r="C57" s="69"/>
      <c r="D57" s="69"/>
      <c r="E57" s="70"/>
      <c r="F57" s="70"/>
      <c r="G57" s="70"/>
      <c r="H57" s="70"/>
      <c r="I57" s="70"/>
      <c r="J57" s="70"/>
      <c r="K57" s="70"/>
      <c r="L57" s="70"/>
    </row>
    <row r="58" spans="1:12" ht="12.75">
      <c r="A58" s="69"/>
      <c r="B58" s="69"/>
      <c r="C58" s="69"/>
      <c r="D58" s="69"/>
      <c r="E58" s="70"/>
      <c r="F58" s="70"/>
      <c r="G58" s="70"/>
      <c r="H58" s="70"/>
      <c r="I58" s="70"/>
      <c r="J58" s="70"/>
      <c r="K58" s="70"/>
      <c r="L58" s="70"/>
    </row>
    <row r="59" spans="1:12" ht="12.75">
      <c r="A59" s="69"/>
      <c r="B59" s="69"/>
      <c r="C59" s="69"/>
      <c r="D59" s="69"/>
      <c r="E59" s="70"/>
      <c r="F59" s="70"/>
      <c r="G59" s="70"/>
      <c r="H59" s="70"/>
      <c r="I59" s="70"/>
      <c r="J59" s="70"/>
      <c r="K59" s="70"/>
      <c r="L59" s="70"/>
    </row>
    <row r="60" spans="1:12" ht="12.75">
      <c r="A60" s="69"/>
      <c r="B60" s="69"/>
      <c r="C60" s="69"/>
      <c r="D60" s="69"/>
      <c r="E60" s="70"/>
      <c r="F60" s="70"/>
      <c r="G60" s="70"/>
      <c r="H60" s="70"/>
      <c r="I60" s="70"/>
      <c r="J60" s="70"/>
      <c r="K60" s="70"/>
      <c r="L60" s="70"/>
    </row>
    <row r="61" spans="1:12" ht="12.75">
      <c r="A61" s="69"/>
      <c r="B61" s="69"/>
      <c r="C61" s="69"/>
      <c r="D61" s="69"/>
      <c r="E61" s="70"/>
      <c r="F61" s="70"/>
      <c r="G61" s="70"/>
      <c r="H61" s="70"/>
      <c r="I61" s="70"/>
      <c r="J61" s="70"/>
      <c r="K61" s="70"/>
      <c r="L61" s="70"/>
    </row>
    <row r="62" spans="1:12" ht="12.75">
      <c r="A62" s="69"/>
      <c r="B62" s="69"/>
      <c r="C62" s="69"/>
      <c r="D62" s="69"/>
      <c r="E62" s="70"/>
      <c r="F62" s="70"/>
      <c r="G62" s="70"/>
      <c r="H62" s="70"/>
      <c r="I62" s="70"/>
      <c r="J62" s="70"/>
      <c r="K62" s="70"/>
      <c r="L62" s="70"/>
    </row>
    <row r="63" spans="1:12" ht="12.75">
      <c r="A63" s="69"/>
      <c r="B63" s="69"/>
      <c r="C63" s="69"/>
      <c r="D63" s="69"/>
      <c r="E63" s="70"/>
      <c r="F63" s="70"/>
      <c r="G63" s="70"/>
      <c r="H63" s="70"/>
      <c r="I63" s="70"/>
      <c r="J63" s="70"/>
      <c r="K63" s="70"/>
      <c r="L63" s="70"/>
    </row>
    <row r="64" spans="1:12" ht="12.75">
      <c r="A64" s="69"/>
      <c r="B64" s="69"/>
      <c r="C64" s="69"/>
      <c r="D64" s="69"/>
      <c r="E64" s="70"/>
      <c r="F64" s="70"/>
      <c r="G64" s="70"/>
      <c r="H64" s="70"/>
      <c r="I64" s="70"/>
      <c r="J64" s="70"/>
      <c r="K64" s="70"/>
      <c r="L64" s="70"/>
    </row>
    <row r="65" spans="1:12" ht="12.75">
      <c r="A65" s="69"/>
      <c r="B65" s="69"/>
      <c r="C65" s="69"/>
      <c r="D65" s="69"/>
      <c r="E65" s="70"/>
      <c r="F65" s="70"/>
      <c r="G65" s="70"/>
      <c r="H65" s="70"/>
      <c r="I65" s="70"/>
      <c r="J65" s="70"/>
      <c r="K65" s="70"/>
      <c r="L65" s="70"/>
    </row>
    <row r="66" spans="1:12" ht="12.75">
      <c r="A66" s="69"/>
      <c r="B66" s="69"/>
      <c r="C66" s="69"/>
      <c r="D66" s="69"/>
      <c r="E66" s="70"/>
      <c r="F66" s="70"/>
      <c r="G66" s="70"/>
      <c r="H66" s="70"/>
      <c r="I66" s="70"/>
      <c r="J66" s="70"/>
      <c r="K66" s="70"/>
      <c r="L66" s="70"/>
    </row>
    <row r="67" spans="1:12" ht="12.75">
      <c r="A67" s="69"/>
      <c r="B67" s="69"/>
      <c r="C67" s="69"/>
      <c r="D67" s="69"/>
      <c r="E67" s="70"/>
      <c r="F67" s="70"/>
      <c r="G67" s="70"/>
      <c r="H67" s="70"/>
      <c r="I67" s="70"/>
      <c r="J67" s="70"/>
      <c r="K67" s="70"/>
      <c r="L67" s="70"/>
    </row>
    <row r="68" spans="1:12" ht="12.75">
      <c r="A68" s="69"/>
      <c r="B68" s="69"/>
      <c r="C68" s="69"/>
      <c r="D68" s="69"/>
      <c r="E68" s="70"/>
      <c r="F68" s="70"/>
      <c r="G68" s="70"/>
      <c r="H68" s="70"/>
      <c r="I68" s="70"/>
      <c r="J68" s="70"/>
      <c r="K68" s="70"/>
      <c r="L68" s="70"/>
    </row>
    <row r="69" spans="1:12" ht="12.75">
      <c r="A69" s="69"/>
      <c r="B69" s="69"/>
      <c r="C69" s="69"/>
      <c r="D69" s="69"/>
      <c r="F69" s="70"/>
      <c r="G69" s="70"/>
      <c r="H69" s="70"/>
      <c r="I69" s="70"/>
      <c r="J69" s="70"/>
      <c r="K69" s="70"/>
      <c r="L69" s="70"/>
    </row>
    <row r="70" spans="6:12" ht="12.75">
      <c r="F70" s="70"/>
      <c r="G70" s="70"/>
      <c r="H70" s="70"/>
      <c r="I70" s="70"/>
      <c r="J70" s="70"/>
      <c r="K70" s="70"/>
      <c r="L70" s="70"/>
    </row>
    <row r="71" spans="6:12" ht="12.75">
      <c r="F71" s="70"/>
      <c r="G71" s="70"/>
      <c r="H71" s="70"/>
      <c r="I71" s="70"/>
      <c r="J71" s="70"/>
      <c r="K71" s="70"/>
      <c r="L71" s="70"/>
    </row>
    <row r="72" spans="6:12" ht="12.75">
      <c r="F72" s="70"/>
      <c r="G72" s="70"/>
      <c r="H72" s="70"/>
      <c r="I72" s="70"/>
      <c r="J72" s="70"/>
      <c r="K72" s="70"/>
      <c r="L72" s="70"/>
    </row>
    <row r="73" spans="6:12" ht="12.75">
      <c r="F73" s="70"/>
      <c r="G73" s="70"/>
      <c r="H73" s="70"/>
      <c r="I73" s="70"/>
      <c r="J73" s="70"/>
      <c r="K73" s="70"/>
      <c r="L73" s="70"/>
    </row>
    <row r="74" spans="6:12" ht="12.75">
      <c r="F74" s="70"/>
      <c r="G74" s="70"/>
      <c r="H74" s="70"/>
      <c r="I74" s="70"/>
      <c r="J74" s="70"/>
      <c r="K74" s="70"/>
      <c r="L74" s="70"/>
    </row>
    <row r="75" spans="6:12" ht="12.75">
      <c r="F75" s="70"/>
      <c r="G75" s="70"/>
      <c r="H75" s="70"/>
      <c r="I75" s="70"/>
      <c r="J75" s="70"/>
      <c r="K75" s="70"/>
      <c r="L75" s="70"/>
    </row>
    <row r="76" spans="6:12" ht="12.75">
      <c r="F76" s="70"/>
      <c r="G76" s="70"/>
      <c r="H76" s="70"/>
      <c r="I76" s="70"/>
      <c r="J76" s="70"/>
      <c r="K76" s="70"/>
      <c r="L76" s="70"/>
    </row>
    <row r="77" spans="6:12" ht="12.75">
      <c r="F77" s="70"/>
      <c r="G77" s="70"/>
      <c r="H77" s="70"/>
      <c r="I77" s="70"/>
      <c r="J77" s="70"/>
      <c r="K77" s="70"/>
      <c r="L77" s="70"/>
    </row>
    <row r="78" spans="6:12" ht="12.75">
      <c r="F78" s="70"/>
      <c r="G78" s="70"/>
      <c r="H78" s="70"/>
      <c r="I78" s="70"/>
      <c r="J78" s="70"/>
      <c r="K78" s="70"/>
      <c r="L78" s="70"/>
    </row>
    <row r="79" spans="6:12" ht="12.75">
      <c r="F79" s="70"/>
      <c r="G79" s="70"/>
      <c r="H79" s="70"/>
      <c r="I79" s="70"/>
      <c r="J79" s="70"/>
      <c r="K79" s="70"/>
      <c r="L79" s="70"/>
    </row>
    <row r="80" spans="6:12" ht="12.75">
      <c r="F80" s="70"/>
      <c r="G80" s="70"/>
      <c r="H80" s="70"/>
      <c r="I80" s="70"/>
      <c r="J80" s="70"/>
      <c r="K80" s="70"/>
      <c r="L80" s="70"/>
    </row>
    <row r="81" spans="6:12" ht="12.75">
      <c r="F81" s="70"/>
      <c r="G81" s="70"/>
      <c r="H81" s="70"/>
      <c r="I81" s="70"/>
      <c r="J81" s="70"/>
      <c r="K81" s="70"/>
      <c r="L81" s="70"/>
    </row>
    <row r="82" spans="6:12" ht="12.75">
      <c r="F82" s="70"/>
      <c r="G82" s="70"/>
      <c r="H82" s="70"/>
      <c r="I82" s="70"/>
      <c r="J82" s="70"/>
      <c r="K82" s="70"/>
      <c r="L82" s="70"/>
    </row>
    <row r="83" spans="6:12" ht="12.75">
      <c r="F83" s="70"/>
      <c r="G83" s="70"/>
      <c r="H83" s="70"/>
      <c r="I83" s="70"/>
      <c r="J83" s="70"/>
      <c r="K83" s="70"/>
      <c r="L83" s="70"/>
    </row>
    <row r="84" spans="6:12" ht="12.75">
      <c r="F84" s="70"/>
      <c r="G84" s="70"/>
      <c r="H84" s="70"/>
      <c r="I84" s="70"/>
      <c r="J84" s="70"/>
      <c r="K84" s="70"/>
      <c r="L84" s="70"/>
    </row>
    <row r="85" spans="6:12" ht="12.75">
      <c r="F85" s="70"/>
      <c r="G85" s="70"/>
      <c r="H85" s="70"/>
      <c r="I85" s="70"/>
      <c r="J85" s="70"/>
      <c r="K85" s="70"/>
      <c r="L85" s="70"/>
    </row>
    <row r="86" spans="6:12" ht="12.75">
      <c r="F86" s="70"/>
      <c r="G86" s="70"/>
      <c r="H86" s="70"/>
      <c r="I86" s="70"/>
      <c r="J86" s="70"/>
      <c r="K86" s="70"/>
      <c r="L86" s="70"/>
    </row>
    <row r="87" spans="6:12" ht="12.75">
      <c r="F87" s="70"/>
      <c r="G87" s="70"/>
      <c r="H87" s="70"/>
      <c r="I87" s="70"/>
      <c r="J87" s="70"/>
      <c r="K87" s="70"/>
      <c r="L87" s="70"/>
    </row>
    <row r="88" spans="6:12" ht="12.75">
      <c r="F88" s="70"/>
      <c r="G88" s="70"/>
      <c r="H88" s="70"/>
      <c r="I88" s="70"/>
      <c r="J88" s="70"/>
      <c r="K88" s="70"/>
      <c r="L88" s="70"/>
    </row>
    <row r="89" spans="6:12" ht="12.75">
      <c r="F89" s="70"/>
      <c r="G89" s="70"/>
      <c r="H89" s="70"/>
      <c r="I89" s="70"/>
      <c r="J89" s="70"/>
      <c r="K89" s="70"/>
      <c r="L89" s="70"/>
    </row>
    <row r="90" spans="6:12" ht="12.75">
      <c r="F90" s="70"/>
      <c r="G90" s="70"/>
      <c r="H90" s="70"/>
      <c r="I90" s="70"/>
      <c r="J90" s="70"/>
      <c r="K90" s="70"/>
      <c r="L90" s="70"/>
    </row>
    <row r="91" spans="6:12" ht="12.75">
      <c r="F91" s="70"/>
      <c r="G91" s="70"/>
      <c r="H91" s="70"/>
      <c r="I91" s="70"/>
      <c r="J91" s="70"/>
      <c r="K91" s="70"/>
      <c r="L91" s="70"/>
    </row>
    <row r="92" spans="6:12" ht="12.75">
      <c r="F92" s="70"/>
      <c r="G92" s="70"/>
      <c r="H92" s="70"/>
      <c r="I92" s="70"/>
      <c r="J92" s="70"/>
      <c r="K92" s="70"/>
      <c r="L92" s="70"/>
    </row>
    <row r="93" spans="6:12" ht="12.75">
      <c r="F93" s="70"/>
      <c r="G93" s="70"/>
      <c r="H93" s="70"/>
      <c r="I93" s="70"/>
      <c r="J93" s="70"/>
      <c r="K93" s="70"/>
      <c r="L93" s="70"/>
    </row>
    <row r="94" spans="6:12" ht="12.75">
      <c r="F94" s="70"/>
      <c r="G94" s="70"/>
      <c r="H94" s="70"/>
      <c r="I94" s="70"/>
      <c r="J94" s="70"/>
      <c r="K94" s="70"/>
      <c r="L94" s="70"/>
    </row>
    <row r="95" spans="6:12" ht="12.75">
      <c r="F95" s="70"/>
      <c r="G95" s="70"/>
      <c r="H95" s="70"/>
      <c r="I95" s="70"/>
      <c r="J95" s="70"/>
      <c r="K95" s="70"/>
      <c r="L95" s="70"/>
    </row>
    <row r="96" spans="6:12" ht="12.75">
      <c r="F96" s="70"/>
      <c r="G96" s="70"/>
      <c r="H96" s="70"/>
      <c r="I96" s="70"/>
      <c r="J96" s="70"/>
      <c r="K96" s="70"/>
      <c r="L96" s="70"/>
    </row>
    <row r="97" spans="6:12" ht="12.75">
      <c r="F97" s="70"/>
      <c r="G97" s="70"/>
      <c r="H97" s="70"/>
      <c r="I97" s="70"/>
      <c r="J97" s="70"/>
      <c r="K97" s="70"/>
      <c r="L97" s="70"/>
    </row>
    <row r="98" spans="6:12" ht="12.75">
      <c r="F98" s="70"/>
      <c r="G98" s="70"/>
      <c r="H98" s="70"/>
      <c r="I98" s="70"/>
      <c r="J98" s="70"/>
      <c r="K98" s="70"/>
      <c r="L98" s="70"/>
    </row>
    <row r="99" spans="6:12" ht="12.75">
      <c r="F99" s="70"/>
      <c r="G99" s="70"/>
      <c r="H99" s="70"/>
      <c r="I99" s="70"/>
      <c r="J99" s="70"/>
      <c r="K99" s="70"/>
      <c r="L99" s="70"/>
    </row>
    <row r="100" spans="6:12" ht="12.75">
      <c r="F100" s="70"/>
      <c r="G100" s="70"/>
      <c r="H100" s="70"/>
      <c r="I100" s="70"/>
      <c r="J100" s="70"/>
      <c r="K100" s="70"/>
      <c r="L100" s="70"/>
    </row>
    <row r="101" spans="6:12" ht="12.75">
      <c r="F101" s="70"/>
      <c r="G101" s="70"/>
      <c r="H101" s="70"/>
      <c r="I101" s="70"/>
      <c r="J101" s="70"/>
      <c r="K101" s="70"/>
      <c r="L101" s="70"/>
    </row>
    <row r="102" spans="6:12" ht="12.75">
      <c r="F102" s="70"/>
      <c r="G102" s="70"/>
      <c r="H102" s="70"/>
      <c r="I102" s="70"/>
      <c r="J102" s="70"/>
      <c r="K102" s="70"/>
      <c r="L102" s="70"/>
    </row>
    <row r="103" spans="6:12" ht="12.75">
      <c r="F103" s="70"/>
      <c r="G103" s="70"/>
      <c r="H103" s="70"/>
      <c r="I103" s="70"/>
      <c r="J103" s="70"/>
      <c r="K103" s="70"/>
      <c r="L103" s="70"/>
    </row>
    <row r="104" spans="6:12" ht="12.75">
      <c r="F104" s="70"/>
      <c r="G104" s="70"/>
      <c r="H104" s="70"/>
      <c r="I104" s="70"/>
      <c r="J104" s="70"/>
      <c r="K104" s="70"/>
      <c r="L104" s="70"/>
    </row>
    <row r="105" spans="6:12" ht="12.75">
      <c r="F105" s="70"/>
      <c r="G105" s="70"/>
      <c r="H105" s="70"/>
      <c r="I105" s="70"/>
      <c r="J105" s="70"/>
      <c r="K105" s="70"/>
      <c r="L105" s="70"/>
    </row>
    <row r="106" spans="6:12" ht="12.75">
      <c r="F106" s="70"/>
      <c r="G106" s="70"/>
      <c r="H106" s="70"/>
      <c r="I106" s="70"/>
      <c r="J106" s="70"/>
      <c r="K106" s="70"/>
      <c r="L106" s="70"/>
    </row>
    <row r="107" spans="6:12" ht="12.75">
      <c r="F107" s="70"/>
      <c r="G107" s="70"/>
      <c r="H107" s="70"/>
      <c r="I107" s="70"/>
      <c r="J107" s="70"/>
      <c r="K107" s="70"/>
      <c r="L107" s="70"/>
    </row>
    <row r="108" spans="6:12" ht="12.75">
      <c r="F108" s="70"/>
      <c r="G108" s="70"/>
      <c r="H108" s="70"/>
      <c r="I108" s="70"/>
      <c r="J108" s="70"/>
      <c r="K108" s="70"/>
      <c r="L108" s="70"/>
    </row>
    <row r="109" spans="6:12" ht="12.75">
      <c r="F109" s="70"/>
      <c r="G109" s="70"/>
      <c r="H109" s="70"/>
      <c r="I109" s="70"/>
      <c r="J109" s="70"/>
      <c r="K109" s="70"/>
      <c r="L109" s="70"/>
    </row>
    <row r="110" spans="6:12" ht="12.75">
      <c r="F110" s="70"/>
      <c r="G110" s="70"/>
      <c r="H110" s="70"/>
      <c r="I110" s="70"/>
      <c r="J110" s="70"/>
      <c r="K110" s="70"/>
      <c r="L110" s="70"/>
    </row>
    <row r="111" spans="6:12" ht="12.75">
      <c r="F111" s="70"/>
      <c r="G111" s="70"/>
      <c r="H111" s="70"/>
      <c r="I111" s="70"/>
      <c r="J111" s="70"/>
      <c r="K111" s="70"/>
      <c r="L111" s="70"/>
    </row>
    <row r="112" spans="6:12" ht="12.75">
      <c r="F112" s="70"/>
      <c r="G112" s="70"/>
      <c r="H112" s="70"/>
      <c r="I112" s="70"/>
      <c r="J112" s="70"/>
      <c r="K112" s="70"/>
      <c r="L112" s="70"/>
    </row>
    <row r="113" spans="6:12" ht="12.75">
      <c r="F113" s="70"/>
      <c r="G113" s="70"/>
      <c r="H113" s="70"/>
      <c r="I113" s="70"/>
      <c r="J113" s="70"/>
      <c r="K113" s="70"/>
      <c r="L113" s="70"/>
    </row>
    <row r="114" spans="6:12" ht="12.75">
      <c r="F114" s="70"/>
      <c r="G114" s="70"/>
      <c r="H114" s="70"/>
      <c r="I114" s="70"/>
      <c r="J114" s="70"/>
      <c r="K114" s="70"/>
      <c r="L114" s="70"/>
    </row>
    <row r="115" spans="6:12" ht="12.75">
      <c r="F115" s="70"/>
      <c r="G115" s="70"/>
      <c r="H115" s="70"/>
      <c r="I115" s="70"/>
      <c r="J115" s="70"/>
      <c r="K115" s="70"/>
      <c r="L115" s="70"/>
    </row>
    <row r="116" spans="6:12" ht="12.75">
      <c r="F116" s="70"/>
      <c r="G116" s="70"/>
      <c r="H116" s="70"/>
      <c r="I116" s="70"/>
      <c r="J116" s="70"/>
      <c r="K116" s="70"/>
      <c r="L116" s="70"/>
    </row>
    <row r="117" spans="6:12" ht="12.75">
      <c r="F117" s="70"/>
      <c r="G117" s="70"/>
      <c r="H117" s="70"/>
      <c r="I117" s="70"/>
      <c r="J117" s="70"/>
      <c r="K117" s="70"/>
      <c r="L117" s="70"/>
    </row>
    <row r="118" spans="6:12" ht="12.75">
      <c r="F118" s="70"/>
      <c r="G118" s="70"/>
      <c r="H118" s="70"/>
      <c r="I118" s="70"/>
      <c r="J118" s="70"/>
      <c r="K118" s="70"/>
      <c r="L118" s="70"/>
    </row>
    <row r="119" spans="6:12" ht="12.75">
      <c r="F119" s="70"/>
      <c r="G119" s="70"/>
      <c r="H119" s="70"/>
      <c r="I119" s="70"/>
      <c r="J119" s="70"/>
      <c r="K119" s="70"/>
      <c r="L119" s="70"/>
    </row>
    <row r="120" spans="6:12" ht="12.75">
      <c r="F120" s="70"/>
      <c r="G120" s="70"/>
      <c r="H120" s="70"/>
      <c r="I120" s="70"/>
      <c r="J120" s="70"/>
      <c r="K120" s="70"/>
      <c r="L120" s="70"/>
    </row>
    <row r="121" spans="6:12" ht="12.75">
      <c r="F121" s="70"/>
      <c r="G121" s="70"/>
      <c r="H121" s="70"/>
      <c r="I121" s="70"/>
      <c r="J121" s="70"/>
      <c r="K121" s="70"/>
      <c r="L121" s="70"/>
    </row>
    <row r="122" spans="6:12" ht="12.75">
      <c r="F122" s="70"/>
      <c r="G122" s="70"/>
      <c r="H122" s="70"/>
      <c r="I122" s="70"/>
      <c r="J122" s="70"/>
      <c r="K122" s="70"/>
      <c r="L122" s="70"/>
    </row>
    <row r="123" spans="6:12" ht="12.75">
      <c r="F123" s="70"/>
      <c r="G123" s="70"/>
      <c r="H123" s="70"/>
      <c r="I123" s="70"/>
      <c r="J123" s="70"/>
      <c r="K123" s="70"/>
      <c r="L123" s="70"/>
    </row>
    <row r="124" spans="6:12" ht="12.75">
      <c r="F124" s="70"/>
      <c r="G124" s="70"/>
      <c r="H124" s="70"/>
      <c r="I124" s="70"/>
      <c r="J124" s="70"/>
      <c r="K124" s="70"/>
      <c r="L124" s="70"/>
    </row>
    <row r="125" spans="6:12" ht="12.75">
      <c r="F125" s="70"/>
      <c r="G125" s="70"/>
      <c r="H125" s="70"/>
      <c r="I125" s="70"/>
      <c r="J125" s="70"/>
      <c r="K125" s="70"/>
      <c r="L125" s="70"/>
    </row>
    <row r="126" spans="6:12" ht="12.75">
      <c r="F126" s="70"/>
      <c r="G126" s="70"/>
      <c r="H126" s="70"/>
      <c r="I126" s="70"/>
      <c r="J126" s="70"/>
      <c r="K126" s="70"/>
      <c r="L126" s="70"/>
    </row>
    <row r="127" spans="6:12" ht="12.75">
      <c r="F127" s="70"/>
      <c r="G127" s="70"/>
      <c r="H127" s="70"/>
      <c r="I127" s="70"/>
      <c r="J127" s="70"/>
      <c r="K127" s="70"/>
      <c r="L127" s="70"/>
    </row>
    <row r="128" spans="6:12" ht="12.75">
      <c r="F128" s="70"/>
      <c r="G128" s="70"/>
      <c r="H128" s="70"/>
      <c r="I128" s="70"/>
      <c r="J128" s="70"/>
      <c r="K128" s="70"/>
      <c r="L128" s="70"/>
    </row>
    <row r="129" spans="6:12" ht="12.75">
      <c r="F129" s="70"/>
      <c r="G129" s="70"/>
      <c r="H129" s="70"/>
      <c r="I129" s="70"/>
      <c r="J129" s="70"/>
      <c r="K129" s="70"/>
      <c r="L129" s="70"/>
    </row>
    <row r="130" spans="6:12" ht="12.75">
      <c r="F130" s="70"/>
      <c r="G130" s="70"/>
      <c r="H130" s="70"/>
      <c r="I130" s="70"/>
      <c r="J130" s="70"/>
      <c r="K130" s="70"/>
      <c r="L130" s="70"/>
    </row>
    <row r="131" spans="6:12" ht="12.75">
      <c r="F131" s="70"/>
      <c r="G131" s="70"/>
      <c r="H131" s="70"/>
      <c r="I131" s="70"/>
      <c r="J131" s="70"/>
      <c r="K131" s="70"/>
      <c r="L131" s="70"/>
    </row>
    <row r="132" spans="6:12" ht="12.75">
      <c r="F132" s="70"/>
      <c r="G132" s="70"/>
      <c r="H132" s="70"/>
      <c r="I132" s="70"/>
      <c r="J132" s="70"/>
      <c r="K132" s="70"/>
      <c r="L132" s="70"/>
    </row>
    <row r="133" spans="6:12" ht="12.75">
      <c r="F133" s="70"/>
      <c r="G133" s="70"/>
      <c r="H133" s="70"/>
      <c r="I133" s="70"/>
      <c r="J133" s="70"/>
      <c r="K133" s="70"/>
      <c r="L133" s="70"/>
    </row>
    <row r="134" spans="6:12" ht="12.75">
      <c r="F134" s="70"/>
      <c r="G134" s="70"/>
      <c r="H134" s="70"/>
      <c r="I134" s="70"/>
      <c r="J134" s="70"/>
      <c r="K134" s="70"/>
      <c r="L134" s="70"/>
    </row>
    <row r="135" spans="6:12" ht="12.75">
      <c r="F135" s="70"/>
      <c r="G135" s="70"/>
      <c r="H135" s="70"/>
      <c r="I135" s="70"/>
      <c r="J135" s="70"/>
      <c r="K135" s="70"/>
      <c r="L135" s="70"/>
    </row>
    <row r="136" spans="6:12" ht="12.75">
      <c r="F136" s="70"/>
      <c r="G136" s="70"/>
      <c r="H136" s="70"/>
      <c r="I136" s="70"/>
      <c r="J136" s="70"/>
      <c r="K136" s="70"/>
      <c r="L136" s="70"/>
    </row>
    <row r="137" spans="6:12" ht="12.75">
      <c r="F137" s="70"/>
      <c r="G137" s="70"/>
      <c r="H137" s="70"/>
      <c r="I137" s="70"/>
      <c r="J137" s="70"/>
      <c r="K137" s="70"/>
      <c r="L137" s="70"/>
    </row>
    <row r="138" spans="6:12" ht="12.75">
      <c r="F138" s="70"/>
      <c r="G138" s="70"/>
      <c r="H138" s="70"/>
      <c r="I138" s="70"/>
      <c r="J138" s="70"/>
      <c r="K138" s="70"/>
      <c r="L138" s="70"/>
    </row>
    <row r="139" spans="6:12" ht="12.75">
      <c r="F139" s="70"/>
      <c r="G139" s="70"/>
      <c r="H139" s="70"/>
      <c r="I139" s="70"/>
      <c r="J139" s="70"/>
      <c r="K139" s="70"/>
      <c r="L139" s="70"/>
    </row>
    <row r="140" spans="6:12" ht="12.75">
      <c r="F140" s="70"/>
      <c r="G140" s="70"/>
      <c r="H140" s="70"/>
      <c r="I140" s="70"/>
      <c r="J140" s="70"/>
      <c r="K140" s="70"/>
      <c r="L140" s="70"/>
    </row>
    <row r="141" spans="6:12" ht="12.75">
      <c r="F141" s="70"/>
      <c r="G141" s="70"/>
      <c r="H141" s="70"/>
      <c r="I141" s="70"/>
      <c r="J141" s="70"/>
      <c r="K141" s="70"/>
      <c r="L141" s="70"/>
    </row>
    <row r="142" spans="6:12" ht="12.75">
      <c r="F142" s="70"/>
      <c r="G142" s="70"/>
      <c r="H142" s="70"/>
      <c r="I142" s="70"/>
      <c r="J142" s="70"/>
      <c r="K142" s="70"/>
      <c r="L142" s="70"/>
    </row>
    <row r="143" spans="6:12" ht="12.75">
      <c r="F143" s="70"/>
      <c r="G143" s="70"/>
      <c r="H143" s="70"/>
      <c r="I143" s="70"/>
      <c r="J143" s="70"/>
      <c r="K143" s="70"/>
      <c r="L143" s="70"/>
    </row>
    <row r="144" spans="6:12" ht="12.75">
      <c r="F144" s="70"/>
      <c r="G144" s="70"/>
      <c r="H144" s="70"/>
      <c r="I144" s="70"/>
      <c r="J144" s="70"/>
      <c r="K144" s="70"/>
      <c r="L144" s="70"/>
    </row>
    <row r="145" spans="6:12" ht="12.75">
      <c r="F145" s="70"/>
      <c r="G145" s="70"/>
      <c r="H145" s="70"/>
      <c r="I145" s="70"/>
      <c r="J145" s="70"/>
      <c r="K145" s="70"/>
      <c r="L145" s="70"/>
    </row>
    <row r="146" spans="6:12" ht="12.75">
      <c r="F146" s="70"/>
      <c r="G146" s="70"/>
      <c r="H146" s="70"/>
      <c r="I146" s="70"/>
      <c r="J146" s="70"/>
      <c r="K146" s="70"/>
      <c r="L146" s="70"/>
    </row>
    <row r="147" spans="6:12" ht="12.75">
      <c r="F147" s="70"/>
      <c r="G147" s="70"/>
      <c r="H147" s="70"/>
      <c r="I147" s="70"/>
      <c r="J147" s="70"/>
      <c r="K147" s="70"/>
      <c r="L147" s="70"/>
    </row>
    <row r="148" spans="6:12" ht="12.75">
      <c r="F148" s="70"/>
      <c r="G148" s="70"/>
      <c r="H148" s="70"/>
      <c r="I148" s="70"/>
      <c r="J148" s="70"/>
      <c r="K148" s="70"/>
      <c r="L148" s="70"/>
    </row>
    <row r="149" spans="6:12" ht="12.75">
      <c r="F149" s="70"/>
      <c r="G149" s="70"/>
      <c r="H149" s="70"/>
      <c r="I149" s="70"/>
      <c r="J149" s="70"/>
      <c r="K149" s="70"/>
      <c r="L149" s="70"/>
    </row>
    <row r="150" spans="6:12" ht="12.75">
      <c r="F150" s="70"/>
      <c r="G150" s="70"/>
      <c r="H150" s="70"/>
      <c r="I150" s="70"/>
      <c r="J150" s="70"/>
      <c r="K150" s="70"/>
      <c r="L150" s="70"/>
    </row>
    <row r="151" spans="6:12" ht="12.75">
      <c r="F151" s="70"/>
      <c r="G151" s="70"/>
      <c r="H151" s="70"/>
      <c r="I151" s="70"/>
      <c r="J151" s="70"/>
      <c r="K151" s="70"/>
      <c r="L151" s="70"/>
    </row>
    <row r="152" spans="6:12" ht="12.75">
      <c r="F152" s="70"/>
      <c r="G152" s="70"/>
      <c r="H152" s="70"/>
      <c r="I152" s="70"/>
      <c r="J152" s="70"/>
      <c r="K152" s="70"/>
      <c r="L152" s="70"/>
    </row>
    <row r="153" spans="6:12" ht="12.75">
      <c r="F153" s="70"/>
      <c r="G153" s="70"/>
      <c r="H153" s="70"/>
      <c r="I153" s="70"/>
      <c r="J153" s="70"/>
      <c r="K153" s="70"/>
      <c r="L153" s="70"/>
    </row>
    <row r="154" spans="6:12" ht="12.75">
      <c r="F154" s="70"/>
      <c r="G154" s="70"/>
      <c r="H154" s="70"/>
      <c r="I154" s="70"/>
      <c r="J154" s="70"/>
      <c r="K154" s="70"/>
      <c r="L154" s="70"/>
    </row>
    <row r="155" spans="6:12" ht="12.75">
      <c r="F155" s="70"/>
      <c r="G155" s="70"/>
      <c r="H155" s="70"/>
      <c r="I155" s="70"/>
      <c r="J155" s="70"/>
      <c r="K155" s="70"/>
      <c r="L155" s="70"/>
    </row>
    <row r="156" spans="6:12" ht="12.75">
      <c r="F156" s="70"/>
      <c r="G156" s="70"/>
      <c r="H156" s="70"/>
      <c r="I156" s="70"/>
      <c r="J156" s="70"/>
      <c r="K156" s="70"/>
      <c r="L156" s="7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6.57421875" style="0" customWidth="1"/>
    <col min="2" max="2" width="35.57421875" style="0" customWidth="1"/>
    <col min="3" max="3" width="15.00390625" style="0" customWidth="1"/>
    <col min="4" max="4" width="11.28125" style="0" customWidth="1"/>
    <col min="5" max="5" width="12.00390625" style="0" customWidth="1"/>
  </cols>
  <sheetData>
    <row r="1" spans="1:2" ht="12.75">
      <c r="A1" s="96">
        <v>39056</v>
      </c>
      <c r="B1" s="96"/>
    </row>
    <row r="2" spans="1:5" ht="12.75">
      <c r="A2" s="35" t="s">
        <v>54</v>
      </c>
      <c r="B2" s="34"/>
      <c r="C2" s="34"/>
      <c r="D2" s="34"/>
      <c r="E2" s="34"/>
    </row>
    <row r="3" ht="13.5" thickBot="1"/>
    <row r="4" spans="1:5" ht="13.5" thickTop="1">
      <c r="A4" s="51"/>
      <c r="B4" s="51"/>
      <c r="C4" s="52" t="s">
        <v>38</v>
      </c>
      <c r="D4" s="52"/>
      <c r="E4" s="52"/>
    </row>
    <row r="5" spans="1:5" ht="12.75">
      <c r="A5" s="42"/>
      <c r="B5" s="42"/>
      <c r="C5" s="53" t="s">
        <v>42</v>
      </c>
      <c r="D5" s="53" t="s">
        <v>45</v>
      </c>
      <c r="E5" s="53" t="s">
        <v>48</v>
      </c>
    </row>
    <row r="6" spans="1:5" ht="12.75">
      <c r="A6" s="42"/>
      <c r="B6" s="42"/>
      <c r="C6" s="53" t="s">
        <v>43</v>
      </c>
      <c r="D6" s="53" t="s">
        <v>47</v>
      </c>
      <c r="E6" s="53" t="s">
        <v>49</v>
      </c>
    </row>
    <row r="7" spans="1:5" ht="12.75">
      <c r="A7" s="47"/>
      <c r="B7" s="47"/>
      <c r="C7" s="50" t="s">
        <v>44</v>
      </c>
      <c r="D7" s="50" t="s">
        <v>46</v>
      </c>
      <c r="E7" s="50" t="s">
        <v>50</v>
      </c>
    </row>
    <row r="8" spans="1:5" ht="12.75">
      <c r="A8" s="42"/>
      <c r="B8" s="42"/>
      <c r="C8" s="42"/>
      <c r="D8" s="42"/>
      <c r="E8" s="42"/>
    </row>
    <row r="9" spans="1:5" ht="12.75">
      <c r="A9" s="43" t="s">
        <v>4</v>
      </c>
      <c r="B9" s="42"/>
      <c r="C9" s="37"/>
      <c r="D9" s="37">
        <v>743752</v>
      </c>
      <c r="E9" s="42"/>
    </row>
    <row r="10" spans="1:5" ht="12.75">
      <c r="A10" s="43"/>
      <c r="B10" s="43" t="s">
        <v>5</v>
      </c>
      <c r="C10" s="42"/>
      <c r="D10" s="44"/>
      <c r="E10" s="42"/>
    </row>
    <row r="11" spans="1:5" ht="12.75">
      <c r="A11" s="43"/>
      <c r="B11" s="43"/>
      <c r="C11" s="42"/>
      <c r="D11" s="44"/>
      <c r="E11" s="42"/>
    </row>
    <row r="12" spans="1:5" ht="12.75">
      <c r="A12" s="43" t="s">
        <v>6</v>
      </c>
      <c r="B12" s="42"/>
      <c r="C12" s="42"/>
      <c r="D12" s="44"/>
      <c r="E12" s="42"/>
    </row>
    <row r="13" spans="1:5" ht="12.75">
      <c r="A13" s="57">
        <v>1</v>
      </c>
      <c r="B13" s="42" t="s">
        <v>7</v>
      </c>
      <c r="C13" s="44">
        <v>3219</v>
      </c>
      <c r="D13" s="44">
        <v>81851</v>
      </c>
      <c r="E13" s="45">
        <f>D13/$D$44*100</f>
        <v>67.98594614349553</v>
      </c>
    </row>
    <row r="14" spans="1:5" ht="12.75">
      <c r="A14" s="57">
        <v>2</v>
      </c>
      <c r="B14" s="42" t="s">
        <v>8</v>
      </c>
      <c r="C14" s="44">
        <v>2588</v>
      </c>
      <c r="D14" s="44">
        <v>22388</v>
      </c>
      <c r="E14" s="45">
        <f>D14/$D$44*100</f>
        <v>18.59561107696397</v>
      </c>
    </row>
    <row r="15" spans="1:5" ht="12.75">
      <c r="A15" s="57">
        <v>3</v>
      </c>
      <c r="B15" s="42" t="s">
        <v>52</v>
      </c>
      <c r="C15" s="44"/>
      <c r="D15" s="44"/>
      <c r="E15" s="45"/>
    </row>
    <row r="16" spans="1:5" ht="12.75">
      <c r="A16" s="57"/>
      <c r="B16" s="42" t="s">
        <v>53</v>
      </c>
      <c r="C16" s="44">
        <v>1096</v>
      </c>
      <c r="D16" s="44">
        <v>16842</v>
      </c>
      <c r="E16" s="45">
        <f aca="true" t="shared" si="0" ref="E16:E40">D16/$D$44*100</f>
        <v>13.989069222718738</v>
      </c>
    </row>
    <row r="17" spans="1:5" ht="12.75">
      <c r="A17" s="57">
        <v>4</v>
      </c>
      <c r="B17" s="42" t="s">
        <v>10</v>
      </c>
      <c r="C17" s="44">
        <v>22</v>
      </c>
      <c r="D17" s="44">
        <v>15061</v>
      </c>
      <c r="E17" s="45">
        <f t="shared" si="0"/>
        <v>12.509759622572552</v>
      </c>
    </row>
    <row r="18" spans="1:5" ht="12.75">
      <c r="A18" s="57">
        <v>5</v>
      </c>
      <c r="B18" s="42" t="s">
        <v>11</v>
      </c>
      <c r="C18" s="44">
        <v>28</v>
      </c>
      <c r="D18" s="44">
        <v>2678</v>
      </c>
      <c r="E18" s="45">
        <f t="shared" si="0"/>
        <v>2.224363340365799</v>
      </c>
    </row>
    <row r="19" spans="1:5" ht="12.75">
      <c r="A19" s="57">
        <v>6</v>
      </c>
      <c r="B19" s="42" t="s">
        <v>12</v>
      </c>
      <c r="C19" s="44">
        <v>486</v>
      </c>
      <c r="D19" s="44">
        <v>1136</v>
      </c>
      <c r="E19" s="45">
        <f t="shared" si="0"/>
        <v>0.9435686163762314</v>
      </c>
    </row>
    <row r="20" spans="1:5" ht="12.75">
      <c r="A20" s="57">
        <v>7</v>
      </c>
      <c r="B20" s="42" t="s">
        <v>17</v>
      </c>
      <c r="C20" s="44">
        <v>163</v>
      </c>
      <c r="D20" s="44">
        <v>571</v>
      </c>
      <c r="E20" s="45">
        <f t="shared" si="0"/>
        <v>0.4742761267172783</v>
      </c>
    </row>
    <row r="21" spans="1:5" ht="12.75">
      <c r="A21" s="57">
        <v>8</v>
      </c>
      <c r="B21" s="42" t="s">
        <v>13</v>
      </c>
      <c r="C21" s="44">
        <v>68</v>
      </c>
      <c r="D21" s="44">
        <v>530</v>
      </c>
      <c r="E21" s="45">
        <f t="shared" si="0"/>
        <v>0.44022127348538964</v>
      </c>
    </row>
    <row r="22" spans="1:5" ht="12.75">
      <c r="A22" s="57">
        <v>9</v>
      </c>
      <c r="B22" s="42" t="s">
        <v>15</v>
      </c>
      <c r="C22" s="44">
        <v>62</v>
      </c>
      <c r="D22" s="44">
        <v>524</v>
      </c>
      <c r="E22" s="45">
        <f t="shared" si="0"/>
        <v>0.4352376364270645</v>
      </c>
    </row>
    <row r="23" spans="1:5" ht="12.75">
      <c r="A23" s="57">
        <v>10</v>
      </c>
      <c r="B23" s="42" t="s">
        <v>16</v>
      </c>
      <c r="C23" s="44">
        <v>184</v>
      </c>
      <c r="D23" s="44">
        <v>520</v>
      </c>
      <c r="E23" s="45">
        <f t="shared" si="0"/>
        <v>0.43191521172151437</v>
      </c>
    </row>
    <row r="24" spans="1:5" ht="12.75">
      <c r="A24" s="57">
        <v>11</v>
      </c>
      <c r="B24" s="42" t="s">
        <v>19</v>
      </c>
      <c r="C24" s="44">
        <v>36</v>
      </c>
      <c r="D24" s="44">
        <v>517</v>
      </c>
      <c r="E24" s="45">
        <f t="shared" si="0"/>
        <v>0.4294233931923518</v>
      </c>
    </row>
    <row r="25" spans="1:5" ht="12.75">
      <c r="A25" s="57">
        <v>12</v>
      </c>
      <c r="B25" s="42" t="s">
        <v>21</v>
      </c>
      <c r="C25" s="44">
        <v>9</v>
      </c>
      <c r="D25" s="44">
        <v>285</v>
      </c>
      <c r="E25" s="45">
        <f t="shared" si="0"/>
        <v>0.23672276027044536</v>
      </c>
    </row>
    <row r="26" spans="1:5" ht="12.75">
      <c r="A26" s="57">
        <v>13</v>
      </c>
      <c r="B26" s="42" t="s">
        <v>18</v>
      </c>
      <c r="C26" s="44">
        <v>2</v>
      </c>
      <c r="D26" s="44">
        <v>248</v>
      </c>
      <c r="E26" s="45">
        <f t="shared" si="0"/>
        <v>0.20599033174410683</v>
      </c>
    </row>
    <row r="27" spans="1:5" ht="12.75">
      <c r="A27" s="57">
        <v>14</v>
      </c>
      <c r="B27" s="42" t="s">
        <v>23</v>
      </c>
      <c r="C27" s="44">
        <v>35</v>
      </c>
      <c r="D27" s="44">
        <v>198</v>
      </c>
      <c r="E27" s="45">
        <f t="shared" si="0"/>
        <v>0.16446002292473047</v>
      </c>
    </row>
    <row r="28" spans="1:5" ht="12.75">
      <c r="A28" s="57">
        <v>15</v>
      </c>
      <c r="B28" s="42" t="s">
        <v>24</v>
      </c>
      <c r="C28" s="44">
        <v>1</v>
      </c>
      <c r="D28" s="44">
        <v>173</v>
      </c>
      <c r="E28" s="45">
        <f t="shared" si="0"/>
        <v>0.14369486851504226</v>
      </c>
    </row>
    <row r="29" spans="1:5" ht="12.75">
      <c r="A29" s="57">
        <v>16</v>
      </c>
      <c r="B29" s="42" t="s">
        <v>14</v>
      </c>
      <c r="C29" s="44">
        <v>529</v>
      </c>
      <c r="D29" s="44">
        <v>105</v>
      </c>
      <c r="E29" s="45">
        <f t="shared" si="0"/>
        <v>0.0872136485206904</v>
      </c>
    </row>
    <row r="30" spans="1:5" ht="12.75">
      <c r="A30" s="57">
        <v>17</v>
      </c>
      <c r="B30" s="42" t="s">
        <v>20</v>
      </c>
      <c r="C30" s="44">
        <v>3</v>
      </c>
      <c r="D30" s="44">
        <v>50</v>
      </c>
      <c r="E30" s="45">
        <f t="shared" si="0"/>
        <v>0.04153030881937638</v>
      </c>
    </row>
    <row r="31" spans="1:5" ht="12.75">
      <c r="A31" s="57">
        <v>18</v>
      </c>
      <c r="B31" s="42" t="s">
        <v>26</v>
      </c>
      <c r="C31" s="44">
        <v>0</v>
      </c>
      <c r="D31" s="44">
        <v>48</v>
      </c>
      <c r="E31" s="45">
        <f t="shared" si="0"/>
        <v>0.03986909646660133</v>
      </c>
    </row>
    <row r="32" spans="1:5" ht="12.75">
      <c r="A32" s="57">
        <v>19</v>
      </c>
      <c r="B32" s="42" t="s">
        <v>22</v>
      </c>
      <c r="C32" s="44">
        <v>35</v>
      </c>
      <c r="D32" s="44">
        <v>38</v>
      </c>
      <c r="E32" s="45">
        <f t="shared" si="0"/>
        <v>0.03156303470272605</v>
      </c>
    </row>
    <row r="33" spans="1:5" ht="12.75">
      <c r="A33" s="57">
        <v>20</v>
      </c>
      <c r="B33" s="42" t="s">
        <v>30</v>
      </c>
      <c r="C33" s="44">
        <v>74</v>
      </c>
      <c r="D33" s="44">
        <v>22</v>
      </c>
      <c r="E33" s="45">
        <f t="shared" si="0"/>
        <v>0.018273335880525605</v>
      </c>
    </row>
    <row r="34" spans="1:5" ht="12.75">
      <c r="A34" s="57">
        <v>21</v>
      </c>
      <c r="B34" s="42" t="s">
        <v>27</v>
      </c>
      <c r="C34" s="44">
        <v>1</v>
      </c>
      <c r="D34" s="44">
        <v>14</v>
      </c>
      <c r="E34" s="45">
        <f t="shared" si="0"/>
        <v>0.011628486469425386</v>
      </c>
    </row>
    <row r="35" spans="1:5" ht="12.75">
      <c r="A35" s="57">
        <v>22</v>
      </c>
      <c r="B35" s="42" t="s">
        <v>25</v>
      </c>
      <c r="C35" s="44">
        <v>1</v>
      </c>
      <c r="D35" s="44">
        <v>2</v>
      </c>
      <c r="E35" s="45">
        <f t="shared" si="0"/>
        <v>0.0016612123527750553</v>
      </c>
    </row>
    <row r="36" spans="1:5" ht="12.75">
      <c r="A36" s="57">
        <v>23</v>
      </c>
      <c r="B36" s="42" t="s">
        <v>28</v>
      </c>
      <c r="C36" s="44">
        <v>1</v>
      </c>
      <c r="D36" s="44">
        <v>0</v>
      </c>
      <c r="E36" s="46">
        <f t="shared" si="0"/>
        <v>0</v>
      </c>
    </row>
    <row r="37" spans="1:5" ht="12.75">
      <c r="A37" s="57">
        <v>24</v>
      </c>
      <c r="B37" s="42" t="s">
        <v>29</v>
      </c>
      <c r="C37" s="44">
        <v>0</v>
      </c>
      <c r="D37" s="44">
        <v>0</v>
      </c>
      <c r="E37" s="46">
        <f t="shared" si="0"/>
        <v>0</v>
      </c>
    </row>
    <row r="38" spans="1:5" ht="12.75">
      <c r="A38" s="57">
        <v>25</v>
      </c>
      <c r="B38" s="42" t="s">
        <v>31</v>
      </c>
      <c r="C38" s="44">
        <v>314</v>
      </c>
      <c r="D38" s="44">
        <v>-1151</v>
      </c>
      <c r="E38" s="45">
        <f t="shared" si="0"/>
        <v>-0.9560277090220443</v>
      </c>
    </row>
    <row r="39" spans="1:5" ht="12.75">
      <c r="A39" s="57">
        <v>26</v>
      </c>
      <c r="B39" s="42" t="s">
        <v>32</v>
      </c>
      <c r="C39" s="44">
        <v>1376</v>
      </c>
      <c r="D39" s="44">
        <v>-3046</v>
      </c>
      <c r="E39" s="45">
        <f t="shared" si="0"/>
        <v>-2.530026413276409</v>
      </c>
    </row>
    <row r="40" spans="1:5" ht="12.75">
      <c r="A40" s="57">
        <v>27</v>
      </c>
      <c r="B40" s="42" t="s">
        <v>33</v>
      </c>
      <c r="C40" s="44">
        <v>23</v>
      </c>
      <c r="D40" s="44">
        <v>-5784</v>
      </c>
      <c r="E40" s="45">
        <f t="shared" si="0"/>
        <v>-4.804226124225459</v>
      </c>
    </row>
    <row r="41" spans="1:5" ht="12.75">
      <c r="A41" s="57">
        <v>28</v>
      </c>
      <c r="B41" s="42" t="s">
        <v>40</v>
      </c>
      <c r="C41" s="44"/>
      <c r="D41" s="44"/>
      <c r="E41" s="45"/>
    </row>
    <row r="42" spans="1:5" ht="12.75">
      <c r="A42" s="57"/>
      <c r="B42" s="42" t="s">
        <v>41</v>
      </c>
      <c r="C42" s="44">
        <v>2521</v>
      </c>
      <c r="D42" s="44">
        <v>-14269</v>
      </c>
      <c r="E42" s="45">
        <f>D42/$D$44*100</f>
        <v>-11.851919530873632</v>
      </c>
    </row>
    <row r="43" spans="1:5" ht="12.75">
      <c r="A43" s="57">
        <v>29</v>
      </c>
      <c r="B43" s="47" t="s">
        <v>35</v>
      </c>
      <c r="C43" s="48">
        <v>0</v>
      </c>
      <c r="D43" s="48">
        <v>843</v>
      </c>
      <c r="E43" s="49">
        <f>D43/$D$44*100</f>
        <v>0.7002010066946858</v>
      </c>
    </row>
    <row r="44" spans="1:5" ht="12.75">
      <c r="A44" s="42"/>
      <c r="B44" s="39" t="s">
        <v>51</v>
      </c>
      <c r="C44" s="40">
        <v>3296</v>
      </c>
      <c r="D44" s="40">
        <f>SUM(D13:D43)</f>
        <v>120394</v>
      </c>
      <c r="E44" s="41">
        <f>D44/$D$44*100</f>
        <v>100</v>
      </c>
    </row>
    <row r="45" spans="1:5" ht="12.75">
      <c r="A45" s="42"/>
      <c r="B45" s="43"/>
      <c r="C45" s="37"/>
      <c r="D45" s="37"/>
      <c r="E45" s="38"/>
    </row>
    <row r="46" spans="1:5" ht="13.5" thickBot="1">
      <c r="A46" s="54" t="s">
        <v>37</v>
      </c>
      <c r="B46" s="55"/>
      <c r="C46" s="55"/>
      <c r="D46" s="56">
        <f>D9+D44</f>
        <v>864146</v>
      </c>
      <c r="E46" s="55"/>
    </row>
    <row r="47" ht="13.5" thickTop="1"/>
    <row r="48" ht="12.75">
      <c r="A48" t="s">
        <v>55</v>
      </c>
    </row>
    <row r="49" ht="12.75">
      <c r="A49" t="s">
        <v>56</v>
      </c>
    </row>
    <row r="51" ht="12.75">
      <c r="A51" t="s">
        <v>39</v>
      </c>
    </row>
  </sheetData>
  <sheetProtection/>
  <mergeCells count="1">
    <mergeCell ref="A1:B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Austin, Lydia</cp:lastModifiedBy>
  <cp:lastPrinted>2015-03-13T19:19:07Z</cp:lastPrinted>
  <dcterms:created xsi:type="dcterms:W3CDTF">2006-12-04T18:17:43Z</dcterms:created>
  <dcterms:modified xsi:type="dcterms:W3CDTF">2015-03-18T15:59:00Z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