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540" windowWidth="15480" windowHeight="11520" activeTab="0"/>
  </bookViews>
  <sheets>
    <sheet name="Net Income or Loss" sheetId="1" r:id="rId1"/>
    <sheet name="Positive Income" sheetId="2" r:id="rId2"/>
  </sheets>
  <externalReferences>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<sst xmlns="http://schemas.openxmlformats.org/spreadsheetml/2006/main" count="226" uniqueCount="43">
  <si>
    <t>Tax Units Reporting Net Positive Income From:</t>
  </si>
  <si>
    <t>Number</t>
  </si>
  <si>
    <t>Percent</t>
  </si>
  <si>
    <t>(thousands)</t>
  </si>
  <si>
    <t>of Total</t>
  </si>
  <si>
    <t>All</t>
  </si>
  <si>
    <t>Number of Units</t>
  </si>
  <si>
    <t>Amount</t>
  </si>
  <si>
    <t>PRELIMINARY RESULTS</t>
  </si>
  <si>
    <t>http://www.taxpolicycenter.org</t>
  </si>
  <si>
    <r>
      <t>Baseline: Current Law</t>
    </r>
    <r>
      <rPr>
        <b/>
        <vertAlign val="superscript"/>
        <sz val="12"/>
        <rFont val="Calibri"/>
        <family val="2"/>
      </rPr>
      <t xml:space="preserve"> </t>
    </r>
  </si>
  <si>
    <t>Tax Units Reporting Net Income/Loss From:</t>
  </si>
  <si>
    <t>Net Income/Loss</t>
  </si>
  <si>
    <t>Note: Calendar year. Tax units that are dependents of other tax units are excluded from the analysis.</t>
  </si>
  <si>
    <r>
      <t>Sole Proprietor</t>
    </r>
    <r>
      <rPr>
        <b/>
        <vertAlign val="superscript"/>
        <sz val="10"/>
        <rFont val="Calibri"/>
        <family val="2"/>
      </rPr>
      <t>2</t>
    </r>
  </si>
  <si>
    <t xml:space="preserve">(2)  Sole proprietor income includes Schedule C and Schedule F income. </t>
  </si>
  <si>
    <t>Lowest Quintile</t>
  </si>
  <si>
    <t>Second Quintile</t>
  </si>
  <si>
    <t>Middle Quintile</t>
  </si>
  <si>
    <t>Fourth Quintile</t>
  </si>
  <si>
    <t>Top Quintile</t>
  </si>
  <si>
    <t>Addendum</t>
  </si>
  <si>
    <t>80-90</t>
  </si>
  <si>
    <t>90-95</t>
  </si>
  <si>
    <t>95-99</t>
  </si>
  <si>
    <t>Top 1 Percent</t>
  </si>
  <si>
    <t>Top 0.1 Percent</t>
  </si>
  <si>
    <r>
      <t>Expanded Cash Income Percentile</t>
    </r>
    <r>
      <rPr>
        <b/>
        <vertAlign val="superscript"/>
        <sz val="10"/>
        <rFont val="Calibri"/>
        <family val="2"/>
      </rPr>
      <t>1</t>
    </r>
  </si>
  <si>
    <r>
      <t>Expanded Cash Income Percentile</t>
    </r>
    <r>
      <rPr>
        <b/>
        <vertAlign val="superscript"/>
        <sz val="10"/>
        <rFont val="Calibri"/>
        <family val="2"/>
      </rPr>
      <t>1</t>
    </r>
  </si>
  <si>
    <t>Table T16-xxyy</t>
  </si>
  <si>
    <r>
      <t>Partnership Income and</t>
    </r>
    <r>
      <rPr>
        <b/>
        <sz val="10"/>
        <rFont val="Calibri"/>
        <family val="2"/>
      </rPr>
      <t xml:space="preserve"> S Corporation Income </t>
    </r>
  </si>
  <si>
    <r>
      <t>Business Income</t>
    </r>
    <r>
      <rPr>
        <b/>
        <vertAlign val="superscript"/>
        <sz val="10"/>
        <rFont val="Calibri"/>
        <family val="2"/>
      </rPr>
      <t>3</t>
    </r>
  </si>
  <si>
    <t>(3) Includes all tax units reporting non-zero business income. Business income includes income or loss from a) non-farm sole proprietors (Schedule C); b) farming (Schedule F); c) rental real estate (Schedule E Part I); d) partnerships (Schedule E Part II); and e) S corporations (Schedule E Part II).</t>
  </si>
  <si>
    <t>Source: Urban-Brookings Tax Policy Center Microsimulation Model (version 0516-1).</t>
  </si>
  <si>
    <t>Sources of Flow-Through Business Income by Expanded Cash Income Percentile, 2016</t>
  </si>
  <si>
    <t xml:space="preserve">(1) Tax units with negative adjusted gross income are not included in their respective income category but are included in the totals. The income percentile classes used in this table are based on the income distribution for the entire population and contain an equal number of people, not tax units. The breaks are (in 2016 dollars): 20% $24,400; 40% $47,700; 60% $82,300; 80% $142,200; 90% $206,800; 95% $291,700; 99% $693,500; 99.9% $3,646,300. For a description of expanded cash income see http://www.taxpolicycenter.org/numbers/displayatab.cfm?DocID=574. </t>
  </si>
  <si>
    <t>($billions)</t>
  </si>
  <si>
    <t>Note: Calendar year. Baseline is current law. Tax units that are dependents of other tax units are excluded from the analysis.</t>
  </si>
  <si>
    <t>Source: Urban-Brookings Tax Policy Center Microsimulation Model (version 0217-1).</t>
  </si>
  <si>
    <t>Sources of Flow-Through Business Income by Expanded Cash Income Percentile, 2017</t>
  </si>
  <si>
    <t xml:space="preserve">(1) The income percentile classes used in this table are based on the income distribution for the entire population and contain an equal number of people, not tax units. The breaks are (in 2017 dollars): 20% $24,900; 40% $48,300; 60% $85,600; 80% $149,600; 90% $217,200; 95% $309,900; 99% $726,100; 99.9% $3,0734,00. Includes both filing and non-filing units but excludes those that are dependents of other tax units. Tax units with negative adjusted gross income are excluded from their respective income class but are included in the totals. For a description of expanded cash income, see http://www.taxpolicycenter.org/TaxModel/income.cfm.  </t>
  </si>
  <si>
    <t>The PDF and Excel files contain an additional table showing information for tax units reporting net positive business income</t>
  </si>
  <si>
    <t>Table T17-0080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</si>
</sst>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 numFmtId="169" formatCode="0.0%"/>
    <numFmt numFmtId="170" formatCode="#,##0.000000000000"/>
  </numFmts>
  <fonts count="45">
    <font>
      <sz val="10"/>
      <name val="Times New Roman"/>
      <family val="1"/>
    </font>
    <font>
      <sz val="10"/>
      <name val="Arial"/>
      <family val="0"/>
    </font>
    <font>
      <u val="single"/>
      <sz val="10"/>
      <color indexed="36"/>
      <name val="Arial"/>
      <family val="2"/>
    </font>
    <font>
      <u val="single"/>
      <sz val="10"/>
      <color indexed="12"/>
      <name val="Arial"/>
      <family val="2"/>
    </font>
    <font>
      <b/>
      <sz val="10"/>
      <name val="Times New Roman"/>
      <family val="1"/>
    </font>
    <font>
      <b/>
      <vertAlign val="superscript"/>
      <sz val="12"/>
      <name val="Calibri"/>
      <family val="2"/>
    </font>
    <font>
      <b/>
      <vertAlign val="superscrip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0"/>
      <color indexed="12"/>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28"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Alignment="1">
      <alignment/>
    </xf>
    <xf numFmtId="0" fontId="0" fillId="0" borderId="0" xfId="60">
      <alignment/>
      <protection/>
    </xf>
    <xf numFmtId="0" fontId="0" fillId="0" borderId="0" xfId="60" applyFont="1">
      <alignment/>
      <protection/>
    </xf>
    <xf numFmtId="0" fontId="3" fillId="0" borderId="0" xfId="53" applyFont="1" applyAlignment="1" applyProtection="1">
      <alignment horizontal="right"/>
      <protection/>
    </xf>
    <xf numFmtId="3" fontId="0" fillId="0" borderId="0" xfId="60" applyNumberFormat="1">
      <alignment/>
      <protection/>
    </xf>
    <xf numFmtId="0" fontId="4" fillId="0" borderId="0" xfId="60" applyFont="1">
      <alignment/>
      <protection/>
    </xf>
    <xf numFmtId="15" fontId="7" fillId="0" borderId="0" xfId="60" applyNumberFormat="1" applyFont="1" applyAlignment="1">
      <alignment horizontal="left"/>
      <protection/>
    </xf>
    <xf numFmtId="0" fontId="25" fillId="0" borderId="0" xfId="60" applyFont="1">
      <alignment/>
      <protection/>
    </xf>
    <xf numFmtId="0" fontId="7" fillId="0" borderId="0" xfId="60" applyFont="1">
      <alignment/>
      <protection/>
    </xf>
    <xf numFmtId="0" fontId="26" fillId="0" borderId="0" xfId="53" applyFont="1" applyAlignment="1" applyProtection="1">
      <alignment horizontal="right"/>
      <protection/>
    </xf>
    <xf numFmtId="0" fontId="25" fillId="0" borderId="10" xfId="60" applyFont="1" applyBorder="1">
      <alignment/>
      <protection/>
    </xf>
    <xf numFmtId="0" fontId="25" fillId="0" borderId="0" xfId="60" applyFont="1" applyBorder="1" applyAlignment="1">
      <alignment horizontal="center" vertical="center"/>
      <protection/>
    </xf>
    <xf numFmtId="0" fontId="7" fillId="0" borderId="0"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7" fillId="0" borderId="12" xfId="60" applyFont="1" applyBorder="1" applyAlignment="1">
      <alignment horizontal="center" vertical="center" wrapText="1"/>
      <protection/>
    </xf>
    <xf numFmtId="0" fontId="7" fillId="0" borderId="13" xfId="60" applyFont="1" applyBorder="1" applyAlignment="1">
      <alignment horizontal="center" vertical="center" wrapText="1"/>
      <protection/>
    </xf>
    <xf numFmtId="0" fontId="7" fillId="0" borderId="0" xfId="60" applyFont="1" applyAlignment="1">
      <alignment horizontal="center" vertical="center"/>
      <protection/>
    </xf>
    <xf numFmtId="0" fontId="7" fillId="0" borderId="14" xfId="60" applyFont="1" applyBorder="1" applyAlignment="1">
      <alignment horizontal="center" vertical="center" wrapText="1"/>
      <protection/>
    </xf>
    <xf numFmtId="0" fontId="25" fillId="0" borderId="0" xfId="60" applyFont="1" applyAlignment="1">
      <alignment horizontal="center" vertical="center"/>
      <protection/>
    </xf>
    <xf numFmtId="0" fontId="25" fillId="0" borderId="12" xfId="60" applyFont="1" applyBorder="1">
      <alignment/>
      <protection/>
    </xf>
    <xf numFmtId="0" fontId="25" fillId="0" borderId="13" xfId="60" applyFont="1" applyBorder="1">
      <alignment/>
      <protection/>
    </xf>
    <xf numFmtId="3" fontId="25" fillId="0" borderId="0" xfId="60" applyNumberFormat="1" applyFont="1">
      <alignment/>
      <protection/>
    </xf>
    <xf numFmtId="3" fontId="25" fillId="0" borderId="0" xfId="60" applyNumberFormat="1" applyFont="1" applyAlignment="1">
      <alignment horizontal="right" indent="1"/>
      <protection/>
    </xf>
    <xf numFmtId="0" fontId="25" fillId="0" borderId="0" xfId="60" applyFont="1" applyAlignment="1">
      <alignment horizontal="right" indent="1"/>
      <protection/>
    </xf>
    <xf numFmtId="164" fontId="25" fillId="0" borderId="0" xfId="60" applyNumberFormat="1" applyFont="1" applyAlignment="1">
      <alignment horizontal="right" indent="1"/>
      <protection/>
    </xf>
    <xf numFmtId="3" fontId="7" fillId="0" borderId="0" xfId="60" applyNumberFormat="1" applyFont="1">
      <alignment/>
      <protection/>
    </xf>
    <xf numFmtId="3" fontId="7" fillId="0" borderId="0" xfId="60" applyNumberFormat="1" applyFont="1" applyAlignment="1">
      <alignment horizontal="right" indent="1"/>
      <protection/>
    </xf>
    <xf numFmtId="164" fontId="7" fillId="0" borderId="0" xfId="60" applyNumberFormat="1" applyFont="1" applyAlignment="1">
      <alignment horizontal="right" indent="1"/>
      <protection/>
    </xf>
    <xf numFmtId="0" fontId="25" fillId="0" borderId="15" xfId="60" applyFont="1" applyFill="1" applyBorder="1" applyAlignment="1">
      <alignment/>
      <protection/>
    </xf>
    <xf numFmtId="0" fontId="25" fillId="0" borderId="15" xfId="0" applyFont="1" applyBorder="1" applyAlignment="1">
      <alignment wrapText="1"/>
    </xf>
    <xf numFmtId="0" fontId="25" fillId="0" borderId="0" xfId="60" applyFont="1" applyFill="1" applyBorder="1" applyAlignment="1">
      <alignment/>
      <protection/>
    </xf>
    <xf numFmtId="0" fontId="25" fillId="0" borderId="0" xfId="0" applyFont="1" applyBorder="1" applyAlignment="1">
      <alignment wrapText="1"/>
    </xf>
    <xf numFmtId="0" fontId="7" fillId="0" borderId="14" xfId="60" applyFont="1" applyBorder="1" applyAlignment="1">
      <alignment horizontal="center" vertical="center" wrapText="1"/>
      <protection/>
    </xf>
    <xf numFmtId="0" fontId="7" fillId="0" borderId="0" xfId="60" applyFont="1" applyBorder="1" applyAlignment="1">
      <alignment horizontal="center" vertical="center" wrapText="1"/>
      <protection/>
    </xf>
    <xf numFmtId="164" fontId="25" fillId="0" borderId="12" xfId="60" applyNumberFormat="1" applyFont="1" applyBorder="1" applyAlignment="1">
      <alignment horizontal="right" indent="1"/>
      <protection/>
    </xf>
    <xf numFmtId="3" fontId="25" fillId="0" borderId="13" xfId="60" applyNumberFormat="1" applyFont="1" applyBorder="1" applyAlignment="1">
      <alignment horizontal="right" indent="1"/>
      <protection/>
    </xf>
    <xf numFmtId="164" fontId="7" fillId="0" borderId="12" xfId="60" applyNumberFormat="1" applyFont="1" applyBorder="1" applyAlignment="1">
      <alignment horizontal="right" indent="1"/>
      <protection/>
    </xf>
    <xf numFmtId="3" fontId="7" fillId="0" borderId="13" xfId="60" applyNumberFormat="1" applyFont="1" applyBorder="1" applyAlignment="1">
      <alignment horizontal="right" indent="1"/>
      <protection/>
    </xf>
    <xf numFmtId="0" fontId="7" fillId="0" borderId="14"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0" xfId="60" applyFont="1" applyAlignment="1">
      <alignment horizontal="right"/>
      <protection/>
    </xf>
    <xf numFmtId="16" fontId="7" fillId="0" borderId="0" xfId="60" applyNumberFormat="1" applyFont="1" applyAlignment="1" quotePrefix="1">
      <alignment horizontal="right"/>
      <protection/>
    </xf>
    <xf numFmtId="0" fontId="7" fillId="0" borderId="0" xfId="60" applyFont="1" applyAlignment="1">
      <alignment horizontal="left"/>
      <protection/>
    </xf>
    <xf numFmtId="0" fontId="7" fillId="0" borderId="0" xfId="60" applyFont="1" applyBorder="1" applyAlignment="1">
      <alignment horizontal="right"/>
      <protection/>
    </xf>
    <xf numFmtId="0" fontId="0" fillId="0" borderId="0" xfId="60" applyBorder="1">
      <alignment/>
      <protection/>
    </xf>
    <xf numFmtId="0" fontId="7" fillId="0" borderId="0" xfId="60" applyFont="1" applyAlignment="1">
      <alignment horizontal="right" indent="1"/>
      <protection/>
    </xf>
    <xf numFmtId="3" fontId="7" fillId="0" borderId="0" xfId="60" applyNumberFormat="1" applyFont="1">
      <alignment/>
      <protection/>
    </xf>
    <xf numFmtId="3" fontId="25" fillId="0" borderId="13" xfId="60" applyNumberFormat="1" applyFont="1" applyBorder="1" applyAlignment="1">
      <alignment horizontal="right" indent="1"/>
      <protection/>
    </xf>
    <xf numFmtId="0" fontId="25" fillId="0" borderId="0" xfId="60" applyFont="1" applyAlignment="1">
      <alignment horizontal="right" indent="1"/>
      <protection/>
    </xf>
    <xf numFmtId="164" fontId="25" fillId="0" borderId="0" xfId="60" applyNumberFormat="1" applyFont="1" applyAlignment="1">
      <alignment horizontal="right" indent="1"/>
      <protection/>
    </xf>
    <xf numFmtId="3" fontId="25" fillId="0" borderId="0" xfId="60" applyNumberFormat="1" applyFont="1" applyAlignment="1">
      <alignment horizontal="right" indent="1"/>
      <protection/>
    </xf>
    <xf numFmtId="49" fontId="7" fillId="0" borderId="0" xfId="60" applyNumberFormat="1" applyFont="1" applyAlignment="1">
      <alignment horizontal="right"/>
      <protection/>
    </xf>
    <xf numFmtId="0" fontId="25" fillId="0" borderId="0" xfId="0" applyFont="1" applyAlignment="1">
      <alignment wrapText="1"/>
    </xf>
    <xf numFmtId="0" fontId="7" fillId="0" borderId="0" xfId="60" applyFont="1" applyBorder="1" applyAlignment="1">
      <alignment horizontal="center" vertical="center" wrapText="1"/>
      <protection/>
    </xf>
    <xf numFmtId="0" fontId="7" fillId="0" borderId="14" xfId="60" applyFont="1" applyBorder="1" applyAlignment="1">
      <alignment horizontal="center" vertical="center" wrapText="1"/>
      <protection/>
    </xf>
    <xf numFmtId="0" fontId="7" fillId="0" borderId="0" xfId="60" applyFont="1" applyBorder="1" applyAlignment="1">
      <alignment horizontal="center" vertical="center" wrapText="1"/>
      <protection/>
    </xf>
    <xf numFmtId="164" fontId="7" fillId="0" borderId="12" xfId="60" applyNumberFormat="1" applyFont="1" applyBorder="1" applyAlignment="1">
      <alignment horizontal="right" indent="1"/>
      <protection/>
    </xf>
    <xf numFmtId="3" fontId="25" fillId="0" borderId="0" xfId="60" applyNumberFormat="1" applyFont="1" applyAlignment="1">
      <alignment horizontal="right" indent="1"/>
      <protection/>
    </xf>
    <xf numFmtId="3" fontId="25" fillId="0" borderId="13" xfId="60" applyNumberFormat="1" applyFont="1" applyBorder="1" applyAlignment="1">
      <alignment horizontal="right" indent="1"/>
      <protection/>
    </xf>
    <xf numFmtId="164" fontId="7" fillId="0" borderId="0" xfId="60" applyNumberFormat="1" applyFont="1" applyAlignment="1">
      <alignment horizontal="right" indent="1"/>
      <protection/>
    </xf>
    <xf numFmtId="164" fontId="25" fillId="0" borderId="12" xfId="60" applyNumberFormat="1" applyFont="1" applyBorder="1" applyAlignment="1">
      <alignment horizontal="right" indent="1"/>
      <protection/>
    </xf>
    <xf numFmtId="3" fontId="7" fillId="0" borderId="0" xfId="60" applyNumberFormat="1" applyFont="1" applyAlignment="1">
      <alignment horizontal="right" indent="1"/>
      <protection/>
    </xf>
    <xf numFmtId="164" fontId="25" fillId="0" borderId="0" xfId="60" applyNumberFormat="1" applyFont="1" applyAlignment="1">
      <alignment horizontal="right" indent="1"/>
      <protection/>
    </xf>
    <xf numFmtId="0" fontId="25" fillId="0" borderId="0" xfId="60" applyFont="1" applyAlignment="1">
      <alignment horizontal="right" indent="1"/>
      <protection/>
    </xf>
    <xf numFmtId="3" fontId="7" fillId="0" borderId="13" xfId="60" applyNumberFormat="1" applyFont="1" applyBorder="1" applyAlignment="1">
      <alignment horizontal="right" indent="1"/>
      <protection/>
    </xf>
    <xf numFmtId="0" fontId="7" fillId="0" borderId="0" xfId="60" applyFont="1" applyAlignment="1">
      <alignment horizontal="right" indent="1"/>
      <protection/>
    </xf>
    <xf numFmtId="167" fontId="0" fillId="0" borderId="0" xfId="60" applyNumberFormat="1">
      <alignment/>
      <protection/>
    </xf>
    <xf numFmtId="3" fontId="25" fillId="0" borderId="0" xfId="0" applyNumberFormat="1" applyFont="1" applyAlignment="1">
      <alignment/>
    </xf>
    <xf numFmtId="167" fontId="25" fillId="0" borderId="0" xfId="0" applyNumberFormat="1" applyFont="1" applyAlignment="1">
      <alignment/>
    </xf>
    <xf numFmtId="3" fontId="7" fillId="0" borderId="0" xfId="0" applyNumberFormat="1" applyFont="1" applyAlignment="1">
      <alignment/>
    </xf>
    <xf numFmtId="167" fontId="7" fillId="0" borderId="0" xfId="0" applyNumberFormat="1" applyFont="1" applyAlignment="1">
      <alignment/>
    </xf>
    <xf numFmtId="15" fontId="7" fillId="33" borderId="0" xfId="60" applyNumberFormat="1" applyFont="1" applyFill="1" applyAlignment="1" quotePrefix="1">
      <alignment horizontal="left"/>
      <protection/>
    </xf>
    <xf numFmtId="0" fontId="25" fillId="33" borderId="0" xfId="60" applyFont="1" applyFill="1">
      <alignment/>
      <protection/>
    </xf>
    <xf numFmtId="15" fontId="7" fillId="0" borderId="0" xfId="60" applyNumberFormat="1" applyFont="1" applyFill="1" applyAlignment="1" quotePrefix="1">
      <alignment horizontal="left"/>
      <protection/>
    </xf>
    <xf numFmtId="0" fontId="25" fillId="0" borderId="0" xfId="60" applyFont="1" applyFill="1">
      <alignment/>
      <protection/>
    </xf>
    <xf numFmtId="0" fontId="0" fillId="0" borderId="0" xfId="60" applyFont="1" applyFill="1">
      <alignment/>
      <protection/>
    </xf>
    <xf numFmtId="0" fontId="3" fillId="0" borderId="0" xfId="53" applyFont="1" applyFill="1" applyAlignment="1" applyProtection="1">
      <alignment horizontal="right"/>
      <protection/>
    </xf>
    <xf numFmtId="0" fontId="25" fillId="0" borderId="0" xfId="0" applyFont="1" applyAlignment="1">
      <alignment horizontal="left" wrapText="1"/>
    </xf>
    <xf numFmtId="0" fontId="7" fillId="0" borderId="14" xfId="60" applyFont="1" applyBorder="1" applyAlignment="1">
      <alignment horizontal="center" vertical="center" wrapText="1"/>
      <protection/>
    </xf>
    <xf numFmtId="0" fontId="25" fillId="0" borderId="0" xfId="60" applyFont="1" applyFill="1" applyBorder="1" applyAlignment="1">
      <alignment horizontal="left" wrapText="1"/>
      <protection/>
    </xf>
    <xf numFmtId="0" fontId="25" fillId="0" borderId="0" xfId="60" applyFont="1" applyBorder="1" applyAlignment="1">
      <alignment/>
      <protection/>
    </xf>
    <xf numFmtId="0" fontId="27" fillId="0" borderId="0" xfId="60" applyFont="1" applyAlignment="1">
      <alignment horizontal="center" wrapText="1"/>
      <protection/>
    </xf>
    <xf numFmtId="0" fontId="25" fillId="0" borderId="0" xfId="0" applyFont="1" applyAlignment="1">
      <alignment wrapText="1"/>
    </xf>
    <xf numFmtId="0" fontId="27" fillId="0" borderId="0" xfId="60" applyFont="1" applyAlignment="1">
      <alignment horizontal="center" vertical="center" wrapText="1"/>
      <protection/>
    </xf>
    <xf numFmtId="0" fontId="7" fillId="0" borderId="16"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25" fillId="0" borderId="0" xfId="0" applyFont="1" applyAlignment="1">
      <alignment horizontal="center" vertical="center"/>
    </xf>
    <xf numFmtId="0" fontId="25" fillId="0" borderId="14" xfId="0" applyFont="1" applyBorder="1" applyAlignment="1">
      <alignment horizontal="center" vertical="center"/>
    </xf>
    <xf numFmtId="0" fontId="25" fillId="0" borderId="16" xfId="0" applyFont="1" applyBorder="1" applyAlignment="1">
      <alignment horizontal="center" vertical="center" wrapText="1"/>
    </xf>
    <xf numFmtId="0" fontId="25" fillId="0" borderId="14"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_Acc and Freeze Options"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B42"/>
  <sheetViews>
    <sheetView showGridLines="0" tabSelected="1" zoomScalePageLayoutView="0" workbookViewId="0" topLeftCell="A10">
      <selection activeCell="O18" sqref="O18"/>
    </sheetView>
  </sheetViews>
  <sheetFormatPr defaultColWidth="8.16015625" defaultRowHeight="12.75"/>
  <cols>
    <col min="1" max="1" width="15.83203125" style="1" customWidth="1"/>
    <col min="2" max="2" width="1.83203125" style="1" customWidth="1"/>
    <col min="3" max="3" width="11.5" style="1" customWidth="1"/>
    <col min="4" max="4" width="0.82421875" style="1" customWidth="1"/>
    <col min="5" max="5" width="8.83203125" style="1" customWidth="1"/>
    <col min="6" max="6" width="1.0078125" style="1" customWidth="1"/>
    <col min="7" max="7" width="10.33203125" style="1" customWidth="1"/>
    <col min="8" max="8" width="0.82421875" style="1" customWidth="1"/>
    <col min="9" max="9" width="8.83203125" style="1" customWidth="1"/>
    <col min="10" max="10" width="1.0078125" style="1" customWidth="1"/>
    <col min="11" max="11" width="12" style="1" customWidth="1"/>
    <col min="12" max="12" width="0.82421875" style="1" customWidth="1"/>
    <col min="13" max="13" width="8.83203125" style="1" customWidth="1"/>
    <col min="14" max="14" width="1.0078125" style="1" customWidth="1"/>
    <col min="15" max="15" width="10.33203125" style="1" customWidth="1"/>
    <col min="16" max="16" width="0.82421875" style="1" customWidth="1"/>
    <col min="17" max="17" width="8.83203125" style="1" customWidth="1"/>
    <col min="18" max="18" width="1.83203125" style="1" customWidth="1"/>
    <col min="19" max="19" width="1.0078125" style="1" customWidth="1"/>
    <col min="20" max="20" width="11.5" style="1" customWidth="1"/>
    <col min="21" max="21" width="0.82421875" style="1" customWidth="1"/>
    <col min="22" max="22" width="8.83203125" style="1" customWidth="1"/>
    <col min="23" max="23" width="1.0078125" style="1" customWidth="1"/>
    <col min="24" max="24" width="10.83203125" style="1" customWidth="1"/>
    <col min="25" max="25" width="0.82421875" style="1" customWidth="1"/>
    <col min="26" max="26" width="9.33203125" style="1" customWidth="1"/>
    <col min="27" max="27" width="8.16015625" style="1" customWidth="1"/>
    <col min="28" max="28" width="1.83203125" style="1" customWidth="1"/>
    <col min="29" max="29" width="15.83203125" style="1" hidden="1" customWidth="1"/>
    <col min="30" max="30" width="1.83203125" style="1" hidden="1" customWidth="1"/>
    <col min="31" max="31" width="11.5" style="1" hidden="1" customWidth="1"/>
    <col min="32" max="32" width="0.82421875" style="1" hidden="1" customWidth="1"/>
    <col min="33" max="33" width="8.83203125" style="1" hidden="1" customWidth="1"/>
    <col min="34" max="34" width="1.0078125" style="1" hidden="1" customWidth="1"/>
    <col min="35" max="35" width="10.33203125" style="1" hidden="1" customWidth="1"/>
    <col min="36" max="36" width="0.82421875" style="1" hidden="1" customWidth="1"/>
    <col min="37" max="37" width="8.83203125" style="1" hidden="1" customWidth="1"/>
    <col min="38" max="38" width="1.0078125" style="1" hidden="1" customWidth="1"/>
    <col min="39" max="39" width="12" style="1" hidden="1" customWidth="1"/>
    <col min="40" max="40" width="0.82421875" style="1" hidden="1" customWidth="1"/>
    <col min="41" max="41" width="8.83203125" style="1" hidden="1" customWidth="1"/>
    <col min="42" max="42" width="1.0078125" style="1" hidden="1" customWidth="1"/>
    <col min="43" max="43" width="10.33203125" style="1" hidden="1" customWidth="1"/>
    <col min="44" max="44" width="0.82421875" style="1" hidden="1" customWidth="1"/>
    <col min="45" max="45" width="8.83203125" style="1" hidden="1" customWidth="1"/>
    <col min="46" max="46" width="1.83203125" style="1" hidden="1" customWidth="1"/>
    <col min="47" max="47" width="1.0078125" style="1" hidden="1" customWidth="1"/>
    <col min="48" max="48" width="11.5" style="1" hidden="1" customWidth="1"/>
    <col min="49" max="49" width="0.82421875" style="1" hidden="1" customWidth="1"/>
    <col min="50" max="50" width="8.83203125" style="1" hidden="1" customWidth="1"/>
    <col min="51" max="51" width="1.0078125" style="1" hidden="1" customWidth="1"/>
    <col min="52" max="52" width="10.83203125" style="1" hidden="1" customWidth="1"/>
    <col min="53" max="53" width="0.82421875" style="1" hidden="1" customWidth="1"/>
    <col min="54" max="54" width="9.33203125" style="1" hidden="1" customWidth="1"/>
    <col min="55" max="56" width="8.16015625" style="1" customWidth="1"/>
    <col min="57" max="57" width="7.83203125" style="1" customWidth="1"/>
    <col min="58" max="16384" width="8.16015625" style="1" customWidth="1"/>
  </cols>
  <sheetData>
    <row r="1" spans="1:26" ht="12.75">
      <c r="A1" s="6">
        <v>42814</v>
      </c>
      <c r="B1" s="8" t="s">
        <v>8</v>
      </c>
      <c r="C1" s="7"/>
      <c r="D1" s="7"/>
      <c r="E1" s="7"/>
      <c r="F1" s="7"/>
      <c r="G1" s="7"/>
      <c r="H1" s="7"/>
      <c r="I1" s="7"/>
      <c r="J1" s="7"/>
      <c r="K1" s="7"/>
      <c r="L1" s="7"/>
      <c r="M1" s="7"/>
      <c r="N1" s="7"/>
      <c r="O1" s="7"/>
      <c r="P1" s="7"/>
      <c r="Q1" s="7"/>
      <c r="R1" s="7"/>
      <c r="S1" s="7"/>
      <c r="T1" s="7"/>
      <c r="U1" s="7"/>
      <c r="V1" s="7"/>
      <c r="W1" s="7"/>
      <c r="X1" s="7"/>
      <c r="Y1" s="7"/>
      <c r="Z1" s="9" t="s">
        <v>9</v>
      </c>
    </row>
    <row r="2" spans="1:28" s="2" customFormat="1" ht="12" customHeight="1">
      <c r="A2" s="71" t="s">
        <v>41</v>
      </c>
      <c r="B2" s="72"/>
      <c r="C2" s="72"/>
      <c r="D2" s="72"/>
      <c r="E2" s="72"/>
      <c r="F2" s="72"/>
      <c r="G2" s="72"/>
      <c r="H2" s="72"/>
      <c r="I2" s="72"/>
      <c r="J2" s="72"/>
      <c r="K2" s="72"/>
      <c r="L2" s="72"/>
      <c r="M2" s="72"/>
      <c r="N2" s="72"/>
      <c r="O2" s="72"/>
      <c r="P2" s="72"/>
      <c r="Q2" s="72"/>
      <c r="R2" s="72"/>
      <c r="S2" s="72"/>
      <c r="T2" s="72"/>
      <c r="U2" s="7"/>
      <c r="V2" s="7"/>
      <c r="W2" s="7"/>
      <c r="X2" s="7"/>
      <c r="Y2" s="7"/>
      <c r="Z2" s="7"/>
      <c r="AB2" s="3"/>
    </row>
    <row r="3" spans="1:28" s="75" customFormat="1" ht="12" customHeight="1">
      <c r="A3" s="73"/>
      <c r="B3" s="74"/>
      <c r="C3" s="74"/>
      <c r="D3" s="74"/>
      <c r="E3" s="74"/>
      <c r="F3" s="74"/>
      <c r="G3" s="74"/>
      <c r="H3" s="74"/>
      <c r="I3" s="74"/>
      <c r="J3" s="74"/>
      <c r="K3" s="74"/>
      <c r="L3" s="74"/>
      <c r="M3" s="74"/>
      <c r="N3" s="74"/>
      <c r="O3" s="74"/>
      <c r="P3" s="74"/>
      <c r="Q3" s="74"/>
      <c r="R3" s="74"/>
      <c r="S3" s="74"/>
      <c r="T3" s="74"/>
      <c r="U3" s="74"/>
      <c r="V3" s="74"/>
      <c r="W3" s="74"/>
      <c r="X3" s="74"/>
      <c r="Y3" s="74"/>
      <c r="Z3" s="74"/>
      <c r="AB3" s="76"/>
    </row>
    <row r="4" spans="1:54" s="2" customFormat="1" ht="15.75" customHeight="1">
      <c r="A4" s="81" t="s">
        <v>42</v>
      </c>
      <c r="B4" s="81"/>
      <c r="C4" s="82"/>
      <c r="D4" s="82"/>
      <c r="E4" s="82"/>
      <c r="F4" s="82"/>
      <c r="G4" s="82"/>
      <c r="H4" s="82"/>
      <c r="I4" s="82"/>
      <c r="J4" s="82"/>
      <c r="K4" s="82"/>
      <c r="L4" s="82"/>
      <c r="M4" s="82"/>
      <c r="N4" s="82"/>
      <c r="O4" s="82"/>
      <c r="P4" s="82"/>
      <c r="Q4" s="82"/>
      <c r="R4" s="82"/>
      <c r="S4" s="82"/>
      <c r="T4" s="82"/>
      <c r="U4" s="82"/>
      <c r="V4" s="82"/>
      <c r="W4" s="82"/>
      <c r="X4" s="82"/>
      <c r="Y4" s="82"/>
      <c r="Z4" s="82"/>
      <c r="AC4" s="81" t="s">
        <v>29</v>
      </c>
      <c r="AD4" s="81"/>
      <c r="AE4" s="82"/>
      <c r="AF4" s="82"/>
      <c r="AG4" s="82"/>
      <c r="AH4" s="82"/>
      <c r="AI4" s="82"/>
      <c r="AJ4" s="82"/>
      <c r="AK4" s="82"/>
      <c r="AL4" s="82"/>
      <c r="AM4" s="82"/>
      <c r="AN4" s="82"/>
      <c r="AO4" s="82"/>
      <c r="AP4" s="82"/>
      <c r="AQ4" s="82"/>
      <c r="AR4" s="82"/>
      <c r="AS4" s="82"/>
      <c r="AT4" s="82"/>
      <c r="AU4" s="82"/>
      <c r="AV4" s="82"/>
      <c r="AW4" s="82"/>
      <c r="AX4" s="82"/>
      <c r="AY4" s="82"/>
      <c r="AZ4" s="82"/>
      <c r="BA4" s="82"/>
      <c r="BB4" s="82"/>
    </row>
    <row r="5" spans="1:54" s="2" customFormat="1" ht="15.75" customHeight="1">
      <c r="A5" s="83" t="s">
        <v>39</v>
      </c>
      <c r="B5" s="83"/>
      <c r="C5" s="82"/>
      <c r="D5" s="82"/>
      <c r="E5" s="82"/>
      <c r="F5" s="82"/>
      <c r="G5" s="82"/>
      <c r="H5" s="82"/>
      <c r="I5" s="82"/>
      <c r="J5" s="82"/>
      <c r="K5" s="82"/>
      <c r="L5" s="82"/>
      <c r="M5" s="82"/>
      <c r="N5" s="82"/>
      <c r="O5" s="82"/>
      <c r="P5" s="82"/>
      <c r="Q5" s="82"/>
      <c r="R5" s="82"/>
      <c r="S5" s="82"/>
      <c r="T5" s="82"/>
      <c r="U5" s="82"/>
      <c r="V5" s="82"/>
      <c r="W5" s="82"/>
      <c r="X5" s="82"/>
      <c r="Y5" s="82"/>
      <c r="Z5" s="82"/>
      <c r="AC5" s="83" t="s">
        <v>34</v>
      </c>
      <c r="AD5" s="83"/>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1:54" s="2" customFormat="1" ht="15.75" customHeight="1">
      <c r="A6" s="83" t="s">
        <v>10</v>
      </c>
      <c r="B6" s="83"/>
      <c r="C6" s="83"/>
      <c r="D6" s="83"/>
      <c r="E6" s="83"/>
      <c r="F6" s="83"/>
      <c r="G6" s="83"/>
      <c r="H6" s="83"/>
      <c r="I6" s="83"/>
      <c r="J6" s="83"/>
      <c r="K6" s="83"/>
      <c r="L6" s="83"/>
      <c r="M6" s="83"/>
      <c r="N6" s="83"/>
      <c r="O6" s="83"/>
      <c r="P6" s="83"/>
      <c r="Q6" s="83"/>
      <c r="R6" s="83"/>
      <c r="S6" s="83"/>
      <c r="T6" s="83"/>
      <c r="U6" s="83"/>
      <c r="V6" s="83"/>
      <c r="W6" s="83"/>
      <c r="X6" s="83"/>
      <c r="Y6" s="83"/>
      <c r="Z6" s="83"/>
      <c r="AC6" s="83" t="s">
        <v>10</v>
      </c>
      <c r="AD6" s="83"/>
      <c r="AE6" s="83"/>
      <c r="AF6" s="83"/>
      <c r="AG6" s="83"/>
      <c r="AH6" s="83"/>
      <c r="AI6" s="83"/>
      <c r="AJ6" s="83"/>
      <c r="AK6" s="83"/>
      <c r="AL6" s="83"/>
      <c r="AM6" s="83"/>
      <c r="AN6" s="83"/>
      <c r="AO6" s="83"/>
      <c r="AP6" s="83"/>
      <c r="AQ6" s="83"/>
      <c r="AR6" s="83"/>
      <c r="AS6" s="83"/>
      <c r="AT6" s="83"/>
      <c r="AU6" s="83"/>
      <c r="AV6" s="83"/>
      <c r="AW6" s="83"/>
      <c r="AX6" s="83"/>
      <c r="AY6" s="83"/>
      <c r="AZ6" s="83"/>
      <c r="BA6" s="83"/>
      <c r="BB6" s="83"/>
    </row>
    <row r="7" spans="1:54" ht="13.5" thickBot="1">
      <c r="A7" s="10"/>
      <c r="B7" s="10"/>
      <c r="C7" s="10"/>
      <c r="D7" s="10"/>
      <c r="E7" s="10"/>
      <c r="F7" s="10"/>
      <c r="G7" s="10"/>
      <c r="H7" s="10"/>
      <c r="I7" s="10"/>
      <c r="J7" s="10"/>
      <c r="K7" s="10"/>
      <c r="L7" s="10"/>
      <c r="M7" s="10"/>
      <c r="N7" s="10"/>
      <c r="O7" s="10"/>
      <c r="P7" s="10"/>
      <c r="Q7" s="10"/>
      <c r="R7" s="10"/>
      <c r="S7" s="10"/>
      <c r="T7" s="10"/>
      <c r="U7" s="10"/>
      <c r="V7" s="10"/>
      <c r="W7" s="10"/>
      <c r="X7" s="10"/>
      <c r="Y7" s="10"/>
      <c r="Z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ht="13.5" customHeight="1" thickTop="1">
      <c r="A8" s="84" t="s">
        <v>28</v>
      </c>
      <c r="B8" s="11"/>
      <c r="C8" s="84" t="s">
        <v>11</v>
      </c>
      <c r="D8" s="88"/>
      <c r="E8" s="88"/>
      <c r="F8" s="88"/>
      <c r="G8" s="88"/>
      <c r="H8" s="88"/>
      <c r="I8" s="88"/>
      <c r="J8" s="88"/>
      <c r="K8" s="88"/>
      <c r="L8" s="88"/>
      <c r="M8" s="88"/>
      <c r="N8" s="88"/>
      <c r="O8" s="88"/>
      <c r="P8" s="88"/>
      <c r="Q8" s="88"/>
      <c r="R8" s="88"/>
      <c r="S8" s="88"/>
      <c r="T8" s="88"/>
      <c r="U8" s="88"/>
      <c r="V8" s="88"/>
      <c r="W8" s="88"/>
      <c r="X8" s="88"/>
      <c r="Y8" s="88"/>
      <c r="Z8" s="88"/>
      <c r="AC8" s="84" t="s">
        <v>28</v>
      </c>
      <c r="AD8" s="11"/>
      <c r="AE8" s="84" t="s">
        <v>11</v>
      </c>
      <c r="AF8" s="88"/>
      <c r="AG8" s="88"/>
      <c r="AH8" s="88"/>
      <c r="AI8" s="88"/>
      <c r="AJ8" s="88"/>
      <c r="AK8" s="88"/>
      <c r="AL8" s="88"/>
      <c r="AM8" s="88"/>
      <c r="AN8" s="88"/>
      <c r="AO8" s="88"/>
      <c r="AP8" s="88"/>
      <c r="AQ8" s="88"/>
      <c r="AR8" s="88"/>
      <c r="AS8" s="88"/>
      <c r="AT8" s="88"/>
      <c r="AU8" s="88"/>
      <c r="AV8" s="88"/>
      <c r="AW8" s="88"/>
      <c r="AX8" s="88"/>
      <c r="AY8" s="88"/>
      <c r="AZ8" s="88"/>
      <c r="BA8" s="88"/>
      <c r="BB8" s="88"/>
    </row>
    <row r="9" spans="1:54" ht="13.5" customHeight="1">
      <c r="A9" s="85"/>
      <c r="B9" s="11"/>
      <c r="C9" s="89"/>
      <c r="D9" s="89"/>
      <c r="E9" s="89"/>
      <c r="F9" s="89"/>
      <c r="G9" s="89"/>
      <c r="H9" s="89"/>
      <c r="I9" s="89"/>
      <c r="J9" s="89"/>
      <c r="K9" s="89"/>
      <c r="L9" s="89"/>
      <c r="M9" s="89"/>
      <c r="N9" s="89"/>
      <c r="O9" s="89"/>
      <c r="P9" s="89"/>
      <c r="Q9" s="89"/>
      <c r="R9" s="89"/>
      <c r="S9" s="89"/>
      <c r="T9" s="89"/>
      <c r="U9" s="89"/>
      <c r="V9" s="89"/>
      <c r="W9" s="89"/>
      <c r="X9" s="89"/>
      <c r="Y9" s="89"/>
      <c r="Z9" s="89"/>
      <c r="AC9" s="85"/>
      <c r="AD9" s="11"/>
      <c r="AE9" s="89"/>
      <c r="AF9" s="89"/>
      <c r="AG9" s="89"/>
      <c r="AH9" s="89"/>
      <c r="AI9" s="89"/>
      <c r="AJ9" s="89"/>
      <c r="AK9" s="89"/>
      <c r="AL9" s="89"/>
      <c r="AM9" s="89"/>
      <c r="AN9" s="89"/>
      <c r="AO9" s="89"/>
      <c r="AP9" s="89"/>
      <c r="AQ9" s="89"/>
      <c r="AR9" s="89"/>
      <c r="AS9" s="89"/>
      <c r="AT9" s="89"/>
      <c r="AU9" s="89"/>
      <c r="AV9" s="89"/>
      <c r="AW9" s="89"/>
      <c r="AX9" s="89"/>
      <c r="AY9" s="89"/>
      <c r="AZ9" s="89"/>
      <c r="BA9" s="89"/>
      <c r="BB9" s="89"/>
    </row>
    <row r="10" spans="1:54" ht="12.75" customHeight="1">
      <c r="A10" s="86"/>
      <c r="B10" s="12"/>
      <c r="C10" s="85" t="s">
        <v>14</v>
      </c>
      <c r="D10" s="85"/>
      <c r="E10" s="85"/>
      <c r="F10" s="85"/>
      <c r="G10" s="85"/>
      <c r="H10" s="85"/>
      <c r="I10" s="85"/>
      <c r="J10" s="12"/>
      <c r="K10" s="85" t="s">
        <v>30</v>
      </c>
      <c r="L10" s="85"/>
      <c r="M10" s="85"/>
      <c r="N10" s="85"/>
      <c r="O10" s="85"/>
      <c r="P10" s="85"/>
      <c r="Q10" s="85"/>
      <c r="R10" s="53"/>
      <c r="S10" s="13"/>
      <c r="T10" s="85" t="s">
        <v>31</v>
      </c>
      <c r="U10" s="85"/>
      <c r="V10" s="85"/>
      <c r="W10" s="85"/>
      <c r="X10" s="85"/>
      <c r="Y10" s="85"/>
      <c r="Z10" s="85"/>
      <c r="AC10" s="86"/>
      <c r="AD10" s="55"/>
      <c r="AE10" s="85" t="s">
        <v>14</v>
      </c>
      <c r="AF10" s="85"/>
      <c r="AG10" s="85"/>
      <c r="AH10" s="85"/>
      <c r="AI10" s="85"/>
      <c r="AJ10" s="85"/>
      <c r="AK10" s="85"/>
      <c r="AL10" s="55"/>
      <c r="AM10" s="85" t="s">
        <v>30</v>
      </c>
      <c r="AN10" s="85"/>
      <c r="AO10" s="85"/>
      <c r="AP10" s="85"/>
      <c r="AQ10" s="85"/>
      <c r="AR10" s="85"/>
      <c r="AS10" s="85"/>
      <c r="AT10" s="55"/>
      <c r="AU10" s="13"/>
      <c r="AV10" s="85" t="s">
        <v>31</v>
      </c>
      <c r="AW10" s="85"/>
      <c r="AX10" s="85"/>
      <c r="AY10" s="85"/>
      <c r="AZ10" s="85"/>
      <c r="BA10" s="85"/>
      <c r="BB10" s="85"/>
    </row>
    <row r="11" spans="1:54" ht="27" customHeight="1">
      <c r="A11" s="86"/>
      <c r="B11" s="12"/>
      <c r="C11" s="78"/>
      <c r="D11" s="78"/>
      <c r="E11" s="78"/>
      <c r="F11" s="78"/>
      <c r="G11" s="78"/>
      <c r="H11" s="78"/>
      <c r="I11" s="78"/>
      <c r="J11" s="12"/>
      <c r="K11" s="78"/>
      <c r="L11" s="78"/>
      <c r="M11" s="78"/>
      <c r="N11" s="78"/>
      <c r="O11" s="78"/>
      <c r="P11" s="78"/>
      <c r="Q11" s="78"/>
      <c r="R11" s="53"/>
      <c r="S11" s="15"/>
      <c r="T11" s="78"/>
      <c r="U11" s="78"/>
      <c r="V11" s="78"/>
      <c r="W11" s="78"/>
      <c r="X11" s="78"/>
      <c r="Y11" s="78"/>
      <c r="Z11" s="78"/>
      <c r="AC11" s="86"/>
      <c r="AD11" s="55"/>
      <c r="AE11" s="78"/>
      <c r="AF11" s="78"/>
      <c r="AG11" s="78"/>
      <c r="AH11" s="78"/>
      <c r="AI11" s="78"/>
      <c r="AJ11" s="78"/>
      <c r="AK11" s="78"/>
      <c r="AL11" s="55"/>
      <c r="AM11" s="78"/>
      <c r="AN11" s="78"/>
      <c r="AO11" s="78"/>
      <c r="AP11" s="78"/>
      <c r="AQ11" s="78"/>
      <c r="AR11" s="78"/>
      <c r="AS11" s="78"/>
      <c r="AT11" s="55"/>
      <c r="AU11" s="15"/>
      <c r="AV11" s="78"/>
      <c r="AW11" s="78"/>
      <c r="AX11" s="78"/>
      <c r="AY11" s="78"/>
      <c r="AZ11" s="78"/>
      <c r="BA11" s="78"/>
      <c r="BB11" s="78"/>
    </row>
    <row r="12" spans="1:54" ht="12.75" customHeight="1">
      <c r="A12" s="86"/>
      <c r="B12" s="12"/>
      <c r="C12" s="78" t="s">
        <v>6</v>
      </c>
      <c r="D12" s="78"/>
      <c r="E12" s="78"/>
      <c r="F12" s="12"/>
      <c r="G12" s="78" t="s">
        <v>12</v>
      </c>
      <c r="H12" s="78"/>
      <c r="I12" s="78"/>
      <c r="J12" s="12"/>
      <c r="K12" s="78" t="s">
        <v>6</v>
      </c>
      <c r="L12" s="78"/>
      <c r="M12" s="78"/>
      <c r="N12" s="12"/>
      <c r="O12" s="78" t="s">
        <v>12</v>
      </c>
      <c r="P12" s="78"/>
      <c r="Q12" s="78"/>
      <c r="R12" s="14"/>
      <c r="S12" s="15"/>
      <c r="T12" s="78" t="s">
        <v>6</v>
      </c>
      <c r="U12" s="78"/>
      <c r="V12" s="78"/>
      <c r="W12" s="12"/>
      <c r="X12" s="78" t="s">
        <v>12</v>
      </c>
      <c r="Y12" s="78"/>
      <c r="Z12" s="78"/>
      <c r="AC12" s="86"/>
      <c r="AD12" s="55"/>
      <c r="AE12" s="78" t="s">
        <v>6</v>
      </c>
      <c r="AF12" s="78"/>
      <c r="AG12" s="78"/>
      <c r="AH12" s="55"/>
      <c r="AI12" s="78" t="s">
        <v>12</v>
      </c>
      <c r="AJ12" s="78"/>
      <c r="AK12" s="78"/>
      <c r="AL12" s="55"/>
      <c r="AM12" s="78" t="s">
        <v>6</v>
      </c>
      <c r="AN12" s="78"/>
      <c r="AO12" s="78"/>
      <c r="AP12" s="55"/>
      <c r="AQ12" s="78" t="s">
        <v>12</v>
      </c>
      <c r="AR12" s="78"/>
      <c r="AS12" s="78"/>
      <c r="AT12" s="14"/>
      <c r="AU12" s="15"/>
      <c r="AV12" s="78" t="s">
        <v>6</v>
      </c>
      <c r="AW12" s="78"/>
      <c r="AX12" s="78"/>
      <c r="AY12" s="55"/>
      <c r="AZ12" s="78" t="s">
        <v>12</v>
      </c>
      <c r="BA12" s="78"/>
      <c r="BB12" s="78"/>
    </row>
    <row r="13" spans="1:54" ht="12.75" customHeight="1">
      <c r="A13" s="86"/>
      <c r="B13" s="12"/>
      <c r="C13" s="12" t="s">
        <v>1</v>
      </c>
      <c r="D13" s="33"/>
      <c r="E13" s="12" t="s">
        <v>2</v>
      </c>
      <c r="F13" s="12"/>
      <c r="G13" s="16" t="s">
        <v>7</v>
      </c>
      <c r="H13" s="16"/>
      <c r="I13" s="12" t="s">
        <v>2</v>
      </c>
      <c r="J13" s="12"/>
      <c r="K13" s="12" t="s">
        <v>1</v>
      </c>
      <c r="L13" s="33"/>
      <c r="M13" s="12" t="s">
        <v>2</v>
      </c>
      <c r="N13" s="12"/>
      <c r="O13" s="16" t="s">
        <v>7</v>
      </c>
      <c r="P13" s="16"/>
      <c r="Q13" s="12" t="s">
        <v>2</v>
      </c>
      <c r="R13" s="14"/>
      <c r="S13" s="15"/>
      <c r="T13" s="12" t="s">
        <v>1</v>
      </c>
      <c r="U13" s="33"/>
      <c r="V13" s="12" t="s">
        <v>2</v>
      </c>
      <c r="W13" s="12"/>
      <c r="X13" s="16" t="s">
        <v>7</v>
      </c>
      <c r="Y13" s="16"/>
      <c r="Z13" s="12" t="s">
        <v>2</v>
      </c>
      <c r="AC13" s="86"/>
      <c r="AD13" s="55"/>
      <c r="AE13" s="55" t="s">
        <v>1</v>
      </c>
      <c r="AF13" s="55"/>
      <c r="AG13" s="55" t="s">
        <v>2</v>
      </c>
      <c r="AH13" s="55"/>
      <c r="AI13" s="16" t="s">
        <v>7</v>
      </c>
      <c r="AJ13" s="16"/>
      <c r="AK13" s="55" t="s">
        <v>2</v>
      </c>
      <c r="AL13" s="55"/>
      <c r="AM13" s="55" t="s">
        <v>1</v>
      </c>
      <c r="AN13" s="55"/>
      <c r="AO13" s="55" t="s">
        <v>2</v>
      </c>
      <c r="AP13" s="55"/>
      <c r="AQ13" s="16" t="s">
        <v>7</v>
      </c>
      <c r="AR13" s="16"/>
      <c r="AS13" s="55" t="s">
        <v>2</v>
      </c>
      <c r="AT13" s="14"/>
      <c r="AU13" s="15"/>
      <c r="AV13" s="55" t="s">
        <v>1</v>
      </c>
      <c r="AW13" s="55"/>
      <c r="AX13" s="55" t="s">
        <v>2</v>
      </c>
      <c r="AY13" s="55"/>
      <c r="AZ13" s="16" t="s">
        <v>7</v>
      </c>
      <c r="BA13" s="16"/>
      <c r="BB13" s="55" t="s">
        <v>2</v>
      </c>
    </row>
    <row r="14" spans="1:54" ht="12.75" customHeight="1">
      <c r="A14" s="87"/>
      <c r="B14" s="12"/>
      <c r="C14" s="17" t="s">
        <v>3</v>
      </c>
      <c r="D14" s="33"/>
      <c r="E14" s="17" t="s">
        <v>4</v>
      </c>
      <c r="F14" s="18"/>
      <c r="G14" s="17" t="s">
        <v>36</v>
      </c>
      <c r="H14" s="33"/>
      <c r="I14" s="17" t="s">
        <v>4</v>
      </c>
      <c r="J14" s="12"/>
      <c r="K14" s="17" t="s">
        <v>3</v>
      </c>
      <c r="L14" s="33"/>
      <c r="M14" s="17" t="s">
        <v>4</v>
      </c>
      <c r="N14" s="18"/>
      <c r="O14" s="17" t="s">
        <v>36</v>
      </c>
      <c r="P14" s="33"/>
      <c r="Q14" s="17" t="s">
        <v>4</v>
      </c>
      <c r="R14" s="14"/>
      <c r="S14" s="15"/>
      <c r="T14" s="17" t="s">
        <v>3</v>
      </c>
      <c r="U14" s="32"/>
      <c r="V14" s="17" t="s">
        <v>4</v>
      </c>
      <c r="W14" s="18"/>
      <c r="X14" s="17" t="s">
        <v>36</v>
      </c>
      <c r="Y14" s="33"/>
      <c r="Z14" s="17" t="s">
        <v>4</v>
      </c>
      <c r="AC14" s="87"/>
      <c r="AD14" s="55"/>
      <c r="AE14" s="54" t="s">
        <v>3</v>
      </c>
      <c r="AF14" s="55"/>
      <c r="AG14" s="54" t="s">
        <v>4</v>
      </c>
      <c r="AH14" s="18"/>
      <c r="AI14" s="54" t="s">
        <v>36</v>
      </c>
      <c r="AJ14" s="55"/>
      <c r="AK14" s="54" t="s">
        <v>4</v>
      </c>
      <c r="AL14" s="55"/>
      <c r="AM14" s="54" t="s">
        <v>3</v>
      </c>
      <c r="AN14" s="55"/>
      <c r="AO14" s="54" t="s">
        <v>4</v>
      </c>
      <c r="AP14" s="18"/>
      <c r="AQ14" s="54" t="s">
        <v>36</v>
      </c>
      <c r="AR14" s="55"/>
      <c r="AS14" s="54" t="s">
        <v>4</v>
      </c>
      <c r="AT14" s="14"/>
      <c r="AU14" s="15"/>
      <c r="AV14" s="54" t="s">
        <v>3</v>
      </c>
      <c r="AW14" s="54"/>
      <c r="AX14" s="54" t="s">
        <v>4</v>
      </c>
      <c r="AY14" s="18"/>
      <c r="AZ14" s="54" t="s">
        <v>36</v>
      </c>
      <c r="BA14" s="55"/>
      <c r="BB14" s="54" t="s">
        <v>4</v>
      </c>
    </row>
    <row r="15" spans="1:54" ht="12.75">
      <c r="A15" s="7"/>
      <c r="B15" s="7"/>
      <c r="C15" s="7"/>
      <c r="D15" s="7"/>
      <c r="E15" s="7"/>
      <c r="F15" s="7"/>
      <c r="G15" s="7"/>
      <c r="H15" s="7"/>
      <c r="I15" s="7"/>
      <c r="J15" s="7"/>
      <c r="K15" s="7"/>
      <c r="L15" s="7"/>
      <c r="M15" s="7"/>
      <c r="N15" s="7"/>
      <c r="O15" s="7"/>
      <c r="P15" s="7"/>
      <c r="Q15" s="7"/>
      <c r="R15" s="19"/>
      <c r="S15" s="20"/>
      <c r="T15" s="7"/>
      <c r="U15" s="7"/>
      <c r="V15" s="7"/>
      <c r="W15" s="7"/>
      <c r="X15" s="7"/>
      <c r="Y15" s="7"/>
      <c r="Z15" s="7"/>
      <c r="AC15" s="7"/>
      <c r="AD15" s="7"/>
      <c r="AE15" s="7"/>
      <c r="AF15" s="7"/>
      <c r="AG15" s="7"/>
      <c r="AH15" s="7"/>
      <c r="AI15" s="7"/>
      <c r="AJ15" s="7"/>
      <c r="AK15" s="7"/>
      <c r="AL15" s="7"/>
      <c r="AM15" s="7"/>
      <c r="AN15" s="7"/>
      <c r="AO15" s="7"/>
      <c r="AP15" s="7"/>
      <c r="AQ15" s="7"/>
      <c r="AR15" s="7"/>
      <c r="AS15" s="7"/>
      <c r="AT15" s="19"/>
      <c r="AU15" s="20"/>
      <c r="AV15" s="7"/>
      <c r="AW15" s="7"/>
      <c r="AX15" s="7"/>
      <c r="AY15" s="7"/>
      <c r="AZ15" s="7"/>
      <c r="BA15" s="7"/>
      <c r="BB15" s="7"/>
    </row>
    <row r="16" spans="1:54" ht="12.75">
      <c r="A16" s="40" t="s">
        <v>16</v>
      </c>
      <c r="B16" s="21"/>
      <c r="C16" s="67">
        <v>5900</v>
      </c>
      <c r="D16" s="23"/>
      <c r="E16" s="24">
        <v>22.824763</v>
      </c>
      <c r="F16" s="22"/>
      <c r="G16" s="62">
        <v>43.065421612</v>
      </c>
      <c r="H16" s="22"/>
      <c r="I16" s="68">
        <v>11.971085741985105</v>
      </c>
      <c r="J16" s="22"/>
      <c r="K16" s="22">
        <v>360</v>
      </c>
      <c r="L16" s="22"/>
      <c r="M16" s="24">
        <v>4.375260275</v>
      </c>
      <c r="N16" s="22"/>
      <c r="O16" s="62">
        <v>1.3017111386</v>
      </c>
      <c r="P16" s="22"/>
      <c r="Q16" s="24">
        <v>0.21678911720953825</v>
      </c>
      <c r="R16" s="34"/>
      <c r="S16" s="35"/>
      <c r="T16" s="67">
        <v>6430</v>
      </c>
      <c r="U16" s="22"/>
      <c r="V16" s="24">
        <v>17.331674876</v>
      </c>
      <c r="W16" s="22"/>
      <c r="X16" s="62">
        <v>44.051489712</v>
      </c>
      <c r="Y16" s="22"/>
      <c r="Z16" s="24">
        <v>4.536736131289936</v>
      </c>
      <c r="AC16" s="40" t="s">
        <v>16</v>
      </c>
      <c r="AD16" s="21"/>
      <c r="AE16" s="50" t="e">
        <f>#REF!/1000</f>
        <v>#REF!</v>
      </c>
      <c r="AF16" s="48"/>
      <c r="AG16" s="49" t="e">
        <f>#REF!</f>
        <v>#REF!</v>
      </c>
      <c r="AH16" s="50"/>
      <c r="AI16" s="50" t="e">
        <f>#REF!/10^6</f>
        <v>#REF!</v>
      </c>
      <c r="AJ16" s="50"/>
      <c r="AK16" s="49" t="e">
        <f>#REF!</f>
        <v>#REF!</v>
      </c>
      <c r="AL16" s="50"/>
      <c r="AM16" s="50" t="e">
        <f>#REF!/1000</f>
        <v>#REF!</v>
      </c>
      <c r="AN16" s="50"/>
      <c r="AO16" s="49" t="e">
        <f>#REF!</f>
        <v>#REF!</v>
      </c>
      <c r="AP16" s="50"/>
      <c r="AQ16" s="50" t="e">
        <f>#REF!/10^6</f>
        <v>#REF!</v>
      </c>
      <c r="AR16" s="50"/>
      <c r="AS16" s="49" t="e">
        <f>#REF!</f>
        <v>#REF!</v>
      </c>
      <c r="AT16" s="34"/>
      <c r="AU16" s="47"/>
      <c r="AV16" s="50" t="e">
        <f>#REF!/1000</f>
        <v>#REF!</v>
      </c>
      <c r="AW16" s="50"/>
      <c r="AX16" s="49" t="e">
        <f>#REF!</f>
        <v>#REF!</v>
      </c>
      <c r="AY16" s="50"/>
      <c r="AZ16" s="50" t="e">
        <f>#REF!/10^6</f>
        <v>#REF!</v>
      </c>
      <c r="BA16" s="50"/>
      <c r="BB16" s="49" t="e">
        <f>#REF!</f>
        <v>#REF!</v>
      </c>
    </row>
    <row r="17" spans="1:54" ht="12.75">
      <c r="A17" s="41" t="s">
        <v>17</v>
      </c>
      <c r="B17" s="21"/>
      <c r="C17" s="67">
        <v>4450</v>
      </c>
      <c r="D17" s="23"/>
      <c r="E17" s="49">
        <v>17.223130679</v>
      </c>
      <c r="F17" s="22"/>
      <c r="G17" s="62">
        <v>44.58434647</v>
      </c>
      <c r="H17" s="22"/>
      <c r="I17" s="68">
        <v>12.39330800360773</v>
      </c>
      <c r="J17" s="22"/>
      <c r="K17" s="22">
        <v>530</v>
      </c>
      <c r="L17" s="22"/>
      <c r="M17" s="49">
        <v>6.5537345472</v>
      </c>
      <c r="N17" s="22"/>
      <c r="O17" s="62">
        <v>4.1661391392</v>
      </c>
      <c r="P17" s="22"/>
      <c r="Q17" s="49">
        <v>0.6938356747339841</v>
      </c>
      <c r="R17" s="34"/>
      <c r="S17" s="35"/>
      <c r="T17" s="67">
        <v>5470</v>
      </c>
      <c r="U17" s="22"/>
      <c r="V17" s="49">
        <v>14.744944104</v>
      </c>
      <c r="W17" s="22"/>
      <c r="X17" s="62">
        <v>48.871992024</v>
      </c>
      <c r="Y17" s="22"/>
      <c r="Z17" s="49">
        <v>5.033185789469365</v>
      </c>
      <c r="AC17" s="41" t="s">
        <v>17</v>
      </c>
      <c r="AD17" s="21"/>
      <c r="AE17" s="50" t="e">
        <f>#REF!/1000</f>
        <v>#REF!</v>
      </c>
      <c r="AF17" s="48"/>
      <c r="AG17" s="49" t="e">
        <f>#REF!</f>
        <v>#REF!</v>
      </c>
      <c r="AH17" s="50"/>
      <c r="AI17" s="50" t="e">
        <f>#REF!/10^6</f>
        <v>#REF!</v>
      </c>
      <c r="AJ17" s="50"/>
      <c r="AK17" s="49" t="e">
        <f>#REF!</f>
        <v>#REF!</v>
      </c>
      <c r="AL17" s="50"/>
      <c r="AM17" s="50" t="e">
        <f>#REF!/1000</f>
        <v>#REF!</v>
      </c>
      <c r="AN17" s="50"/>
      <c r="AO17" s="49" t="e">
        <f>#REF!</f>
        <v>#REF!</v>
      </c>
      <c r="AP17" s="50"/>
      <c r="AQ17" s="50" t="e">
        <f>#REF!/10^6</f>
        <v>#REF!</v>
      </c>
      <c r="AR17" s="50"/>
      <c r="AS17" s="49" t="e">
        <f>#REF!</f>
        <v>#REF!</v>
      </c>
      <c r="AT17" s="34"/>
      <c r="AU17" s="47"/>
      <c r="AV17" s="50" t="e">
        <f>#REF!/1000</f>
        <v>#REF!</v>
      </c>
      <c r="AW17" s="50"/>
      <c r="AX17" s="49" t="e">
        <f>#REF!</f>
        <v>#REF!</v>
      </c>
      <c r="AY17" s="50"/>
      <c r="AZ17" s="50" t="e">
        <f>#REF!/10^6</f>
        <v>#REF!</v>
      </c>
      <c r="BA17" s="50"/>
      <c r="BB17" s="49" t="e">
        <f>#REF!</f>
        <v>#REF!</v>
      </c>
    </row>
    <row r="18" spans="1:54" ht="12.75">
      <c r="A18" s="40" t="s">
        <v>18</v>
      </c>
      <c r="B18" s="21"/>
      <c r="C18" s="67">
        <v>4760</v>
      </c>
      <c r="D18" s="23"/>
      <c r="E18" s="49">
        <v>18.396929057</v>
      </c>
      <c r="F18" s="22"/>
      <c r="G18" s="62">
        <v>40.695190691</v>
      </c>
      <c r="H18" s="22"/>
      <c r="I18" s="68">
        <v>11.31222216834511</v>
      </c>
      <c r="J18" s="22"/>
      <c r="K18" s="22">
        <v>1010</v>
      </c>
      <c r="L18" s="22"/>
      <c r="M18" s="49">
        <v>12.418549347</v>
      </c>
      <c r="N18" s="22"/>
      <c r="O18" s="62">
        <v>10.290855571</v>
      </c>
      <c r="P18" s="22"/>
      <c r="Q18" s="49">
        <v>1.7138560379588879</v>
      </c>
      <c r="R18" s="34"/>
      <c r="S18" s="35"/>
      <c r="T18" s="67">
        <v>6650</v>
      </c>
      <c r="U18" s="22"/>
      <c r="V18" s="49">
        <v>17.91590089</v>
      </c>
      <c r="W18" s="22"/>
      <c r="X18" s="62">
        <v>52.002847384</v>
      </c>
      <c r="Y18" s="22"/>
      <c r="Z18" s="49">
        <v>5.355623571401755</v>
      </c>
      <c r="AC18" s="40" t="s">
        <v>18</v>
      </c>
      <c r="AD18" s="21"/>
      <c r="AE18" s="50" t="e">
        <f>#REF!/1000</f>
        <v>#REF!</v>
      </c>
      <c r="AF18" s="48"/>
      <c r="AG18" s="49" t="e">
        <f>#REF!</f>
        <v>#REF!</v>
      </c>
      <c r="AH18" s="50"/>
      <c r="AI18" s="50" t="e">
        <f>#REF!/10^6</f>
        <v>#REF!</v>
      </c>
      <c r="AJ18" s="50"/>
      <c r="AK18" s="49" t="e">
        <f>#REF!</f>
        <v>#REF!</v>
      </c>
      <c r="AL18" s="50"/>
      <c r="AM18" s="50" t="e">
        <f>#REF!/1000</f>
        <v>#REF!</v>
      </c>
      <c r="AN18" s="50"/>
      <c r="AO18" s="49" t="e">
        <f>#REF!</f>
        <v>#REF!</v>
      </c>
      <c r="AP18" s="50"/>
      <c r="AQ18" s="50" t="e">
        <f>#REF!/10^6</f>
        <v>#REF!</v>
      </c>
      <c r="AR18" s="50"/>
      <c r="AS18" s="49" t="e">
        <f>#REF!</f>
        <v>#REF!</v>
      </c>
      <c r="AT18" s="34"/>
      <c r="AU18" s="47"/>
      <c r="AV18" s="50" t="e">
        <f>#REF!/1000</f>
        <v>#REF!</v>
      </c>
      <c r="AW18" s="50"/>
      <c r="AX18" s="49" t="e">
        <f>#REF!</f>
        <v>#REF!</v>
      </c>
      <c r="AY18" s="50"/>
      <c r="AZ18" s="50" t="e">
        <f>#REF!/10^6</f>
        <v>#REF!</v>
      </c>
      <c r="BA18" s="50"/>
      <c r="BB18" s="49" t="e">
        <f>#REF!</f>
        <v>#REF!</v>
      </c>
    </row>
    <row r="19" spans="1:54" ht="12.75">
      <c r="A19" s="40" t="s">
        <v>19</v>
      </c>
      <c r="B19" s="21"/>
      <c r="C19" s="67">
        <v>5160</v>
      </c>
      <c r="D19" s="23"/>
      <c r="E19" s="49">
        <v>19.969000814</v>
      </c>
      <c r="F19" s="22"/>
      <c r="G19" s="62">
        <v>47.446949872</v>
      </c>
      <c r="H19" s="22"/>
      <c r="I19" s="68">
        <v>13.189038533762146</v>
      </c>
      <c r="J19" s="22"/>
      <c r="K19" s="22">
        <v>1840</v>
      </c>
      <c r="L19" s="22"/>
      <c r="M19" s="49">
        <v>22.676174197</v>
      </c>
      <c r="N19" s="22"/>
      <c r="O19" s="62">
        <v>23.389920087</v>
      </c>
      <c r="P19" s="22"/>
      <c r="Q19" s="49">
        <v>3.8953958193182014</v>
      </c>
      <c r="R19" s="34"/>
      <c r="S19" s="35"/>
      <c r="T19" s="67">
        <v>8060</v>
      </c>
      <c r="U19" s="22"/>
      <c r="V19" s="49">
        <v>21.728183534</v>
      </c>
      <c r="W19" s="22"/>
      <c r="X19" s="62">
        <v>70.426022804</v>
      </c>
      <c r="Y19" s="22"/>
      <c r="Z19" s="49">
        <v>7.252973380169707</v>
      </c>
      <c r="AC19" s="40" t="s">
        <v>19</v>
      </c>
      <c r="AD19" s="21"/>
      <c r="AE19" s="50" t="e">
        <f>#REF!/1000</f>
        <v>#REF!</v>
      </c>
      <c r="AF19" s="48"/>
      <c r="AG19" s="49" t="e">
        <f>#REF!</f>
        <v>#REF!</v>
      </c>
      <c r="AH19" s="50"/>
      <c r="AI19" s="50" t="e">
        <f>#REF!/10^6</f>
        <v>#REF!</v>
      </c>
      <c r="AJ19" s="50"/>
      <c r="AK19" s="49" t="e">
        <f>#REF!</f>
        <v>#REF!</v>
      </c>
      <c r="AL19" s="50"/>
      <c r="AM19" s="50" t="e">
        <f>#REF!/1000</f>
        <v>#REF!</v>
      </c>
      <c r="AN19" s="50"/>
      <c r="AO19" s="49" t="e">
        <f>#REF!</f>
        <v>#REF!</v>
      </c>
      <c r="AP19" s="50"/>
      <c r="AQ19" s="50" t="e">
        <f>#REF!/10^6</f>
        <v>#REF!</v>
      </c>
      <c r="AR19" s="50"/>
      <c r="AS19" s="49" t="e">
        <f>#REF!</f>
        <v>#REF!</v>
      </c>
      <c r="AT19" s="34"/>
      <c r="AU19" s="47"/>
      <c r="AV19" s="50" t="e">
        <f>#REF!/1000</f>
        <v>#REF!</v>
      </c>
      <c r="AW19" s="50"/>
      <c r="AX19" s="49" t="e">
        <f>#REF!</f>
        <v>#REF!</v>
      </c>
      <c r="AY19" s="50"/>
      <c r="AZ19" s="50" t="e">
        <f>#REF!/10^6</f>
        <v>#REF!</v>
      </c>
      <c r="BA19" s="50"/>
      <c r="BB19" s="49" t="e">
        <f>#REF!</f>
        <v>#REF!</v>
      </c>
    </row>
    <row r="20" spans="1:54" ht="12.75">
      <c r="A20" s="40" t="s">
        <v>20</v>
      </c>
      <c r="B20" s="21"/>
      <c r="C20" s="67">
        <v>5580</v>
      </c>
      <c r="D20" s="23"/>
      <c r="E20" s="49">
        <v>21.582710947</v>
      </c>
      <c r="F20" s="22"/>
      <c r="G20" s="62">
        <v>195.191706391</v>
      </c>
      <c r="H20" s="22"/>
      <c r="I20" s="68">
        <v>54.25830204063167</v>
      </c>
      <c r="J20" s="22"/>
      <c r="K20" s="22">
        <v>4390</v>
      </c>
      <c r="L20" s="22"/>
      <c r="M20" s="49">
        <v>53.973097811</v>
      </c>
      <c r="N20" s="22"/>
      <c r="O20" s="62">
        <v>618.885181176</v>
      </c>
      <c r="P20" s="22"/>
      <c r="Q20" s="49">
        <v>103.07015750476592</v>
      </c>
      <c r="R20" s="34"/>
      <c r="S20" s="35"/>
      <c r="T20" s="67">
        <v>10490</v>
      </c>
      <c r="U20" s="22"/>
      <c r="V20" s="49">
        <v>28.276881391</v>
      </c>
      <c r="W20" s="22"/>
      <c r="X20" s="62">
        <v>830.400301609</v>
      </c>
      <c r="Y20" s="22"/>
      <c r="Z20" s="49">
        <v>85.5205369074582</v>
      </c>
      <c r="AC20" s="40" t="s">
        <v>20</v>
      </c>
      <c r="AD20" s="21"/>
      <c r="AE20" s="50" t="e">
        <f>#REF!/1000</f>
        <v>#REF!</v>
      </c>
      <c r="AF20" s="48"/>
      <c r="AG20" s="49" t="e">
        <f>#REF!</f>
        <v>#REF!</v>
      </c>
      <c r="AH20" s="50"/>
      <c r="AI20" s="50" t="e">
        <f>#REF!/10^6</f>
        <v>#REF!</v>
      </c>
      <c r="AJ20" s="50"/>
      <c r="AK20" s="49" t="e">
        <f>#REF!</f>
        <v>#REF!</v>
      </c>
      <c r="AL20" s="50"/>
      <c r="AM20" s="50" t="e">
        <f>#REF!/1000</f>
        <v>#REF!</v>
      </c>
      <c r="AN20" s="50"/>
      <c r="AO20" s="49" t="e">
        <f>#REF!</f>
        <v>#REF!</v>
      </c>
      <c r="AP20" s="50"/>
      <c r="AQ20" s="50" t="e">
        <f>#REF!/10^6</f>
        <v>#REF!</v>
      </c>
      <c r="AR20" s="50"/>
      <c r="AS20" s="49" t="e">
        <f>#REF!</f>
        <v>#REF!</v>
      </c>
      <c r="AT20" s="34"/>
      <c r="AU20" s="47"/>
      <c r="AV20" s="50" t="e">
        <f>#REF!/1000</f>
        <v>#REF!</v>
      </c>
      <c r="AW20" s="50"/>
      <c r="AX20" s="49" t="e">
        <f>#REF!</f>
        <v>#REF!</v>
      </c>
      <c r="AY20" s="50"/>
      <c r="AZ20" s="50" t="e">
        <f>#REF!/10^6</f>
        <v>#REF!</v>
      </c>
      <c r="BA20" s="50"/>
      <c r="BB20" s="49" t="e">
        <f>#REF!</f>
        <v>#REF!</v>
      </c>
    </row>
    <row r="21" spans="1:54" ht="12.75">
      <c r="A21" s="40" t="s">
        <v>5</v>
      </c>
      <c r="B21" s="21"/>
      <c r="C21" s="69">
        <v>26450</v>
      </c>
      <c r="D21" s="27"/>
      <c r="E21" s="27">
        <v>100</v>
      </c>
      <c r="F21" s="27"/>
      <c r="G21" s="59">
        <v>359.745327535</v>
      </c>
      <c r="H21" s="22"/>
      <c r="I21" s="70">
        <v>100</v>
      </c>
      <c r="J21" s="26"/>
      <c r="K21" s="26">
        <v>8510</v>
      </c>
      <c r="L21" s="27"/>
      <c r="M21" s="27">
        <v>100</v>
      </c>
      <c r="N21" s="27"/>
      <c r="O21" s="59">
        <v>600.450407915</v>
      </c>
      <c r="P21" s="22"/>
      <c r="Q21" s="27">
        <v>100</v>
      </c>
      <c r="R21" s="36"/>
      <c r="S21" s="37"/>
      <c r="T21" s="69">
        <v>38030</v>
      </c>
      <c r="U21" s="27"/>
      <c r="V21" s="27">
        <v>100</v>
      </c>
      <c r="W21" s="27"/>
      <c r="X21" s="59">
        <v>970.995192076</v>
      </c>
      <c r="Y21" s="22"/>
      <c r="Z21" s="27">
        <v>100</v>
      </c>
      <c r="AC21" s="40" t="s">
        <v>5</v>
      </c>
      <c r="AD21" s="21"/>
      <c r="AE21" s="61" t="e">
        <f>#REF!/1000</f>
        <v>#REF!</v>
      </c>
      <c r="AF21" s="65"/>
      <c r="AG21" s="59" t="e">
        <f>#REF!</f>
        <v>#REF!</v>
      </c>
      <c r="AH21" s="61"/>
      <c r="AI21" s="61" t="e">
        <f>#REF!/10^6</f>
        <v>#REF!</v>
      </c>
      <c r="AJ21" s="61"/>
      <c r="AK21" s="59" t="e">
        <f>#REF!</f>
        <v>#REF!</v>
      </c>
      <c r="AL21" s="61"/>
      <c r="AM21" s="61" t="e">
        <f>#REF!/1000</f>
        <v>#REF!</v>
      </c>
      <c r="AN21" s="61"/>
      <c r="AO21" s="59" t="e">
        <f>#REF!</f>
        <v>#REF!</v>
      </c>
      <c r="AP21" s="61"/>
      <c r="AQ21" s="61" t="e">
        <f>#REF!/10^6</f>
        <v>#REF!</v>
      </c>
      <c r="AR21" s="61"/>
      <c r="AS21" s="59" t="e">
        <f>#REF!</f>
        <v>#REF!</v>
      </c>
      <c r="AT21" s="56"/>
      <c r="AU21" s="64"/>
      <c r="AV21" s="61" t="e">
        <f>#REF!/1000</f>
        <v>#REF!</v>
      </c>
      <c r="AW21" s="61"/>
      <c r="AX21" s="59" t="e">
        <f>#REF!</f>
        <v>#REF!</v>
      </c>
      <c r="AY21" s="61"/>
      <c r="AZ21" s="61" t="e">
        <f>#REF!/10^6</f>
        <v>#REF!</v>
      </c>
      <c r="BA21" s="61"/>
      <c r="BB21" s="59" t="e">
        <f>#REF!</f>
        <v>#REF!</v>
      </c>
    </row>
    <row r="22" spans="1:54" ht="12.75">
      <c r="A22" s="40"/>
      <c r="B22" s="21"/>
      <c r="C22" s="69"/>
      <c r="D22" s="23"/>
      <c r="E22" s="24"/>
      <c r="F22" s="22"/>
      <c r="G22" s="22"/>
      <c r="H22" s="22"/>
      <c r="I22" s="70"/>
      <c r="J22" s="22"/>
      <c r="K22" s="22"/>
      <c r="L22" s="22"/>
      <c r="M22" s="24"/>
      <c r="N22" s="22"/>
      <c r="O22" s="22"/>
      <c r="P22" s="22"/>
      <c r="Q22" s="24"/>
      <c r="R22" s="34"/>
      <c r="S22" s="35"/>
      <c r="T22" s="69"/>
      <c r="U22" s="22"/>
      <c r="V22" s="24"/>
      <c r="W22" s="22"/>
      <c r="X22" s="22"/>
      <c r="Y22" s="22"/>
      <c r="Z22" s="24"/>
      <c r="AC22" s="40"/>
      <c r="AD22" s="21"/>
      <c r="AE22" s="50"/>
      <c r="AF22" s="48"/>
      <c r="AG22" s="49"/>
      <c r="AH22" s="50"/>
      <c r="AI22" s="50"/>
      <c r="AJ22" s="50"/>
      <c r="AK22" s="49"/>
      <c r="AL22" s="50"/>
      <c r="AM22" s="50"/>
      <c r="AN22" s="50"/>
      <c r="AO22" s="49"/>
      <c r="AP22" s="50"/>
      <c r="AQ22" s="50"/>
      <c r="AR22" s="50"/>
      <c r="AS22" s="49"/>
      <c r="AT22" s="34"/>
      <c r="AU22" s="47"/>
      <c r="AV22" s="50"/>
      <c r="AW22" s="50"/>
      <c r="AX22" s="49"/>
      <c r="AY22" s="50"/>
      <c r="AZ22" s="50"/>
      <c r="BA22" s="50"/>
      <c r="BB22" s="49"/>
    </row>
    <row r="23" spans="1:54" ht="12.75">
      <c r="A23" s="42" t="s">
        <v>21</v>
      </c>
      <c r="B23" s="21"/>
      <c r="C23" s="67"/>
      <c r="D23" s="23"/>
      <c r="E23" s="24"/>
      <c r="F23" s="22"/>
      <c r="G23" s="22"/>
      <c r="H23" s="22"/>
      <c r="I23" s="68"/>
      <c r="J23" s="22"/>
      <c r="K23" s="22"/>
      <c r="L23" s="22"/>
      <c r="M23" s="24"/>
      <c r="N23" s="22"/>
      <c r="O23" s="22"/>
      <c r="P23" s="22"/>
      <c r="Q23" s="24"/>
      <c r="R23" s="34"/>
      <c r="S23" s="35"/>
      <c r="T23" s="67"/>
      <c r="U23" s="22"/>
      <c r="V23" s="24"/>
      <c r="W23" s="22"/>
      <c r="X23" s="22"/>
      <c r="Y23" s="22"/>
      <c r="Z23" s="24"/>
      <c r="AC23" s="42" t="s">
        <v>21</v>
      </c>
      <c r="AD23" s="21"/>
      <c r="AE23" s="50"/>
      <c r="AF23" s="48"/>
      <c r="AG23" s="49"/>
      <c r="AH23" s="50"/>
      <c r="AI23" s="50"/>
      <c r="AJ23" s="50"/>
      <c r="AK23" s="49"/>
      <c r="AL23" s="50"/>
      <c r="AM23" s="50"/>
      <c r="AN23" s="50"/>
      <c r="AO23" s="49"/>
      <c r="AP23" s="50"/>
      <c r="AQ23" s="50"/>
      <c r="AR23" s="50"/>
      <c r="AS23" s="49"/>
      <c r="AT23" s="34"/>
      <c r="AU23" s="47"/>
      <c r="AV23" s="50"/>
      <c r="AW23" s="50"/>
      <c r="AX23" s="49"/>
      <c r="AY23" s="50"/>
      <c r="AZ23" s="50"/>
      <c r="BA23" s="50"/>
      <c r="BB23" s="49"/>
    </row>
    <row r="24" spans="1:54" ht="12.75">
      <c r="A24" s="40" t="s">
        <v>22</v>
      </c>
      <c r="B24" s="21"/>
      <c r="C24" s="67">
        <v>2680</v>
      </c>
      <c r="D24" s="23"/>
      <c r="E24" s="24">
        <v>10.366352847</v>
      </c>
      <c r="F24" s="22"/>
      <c r="G24" s="62">
        <v>42.33839411</v>
      </c>
      <c r="H24" s="22"/>
      <c r="I24" s="68">
        <v>11.768990691305326</v>
      </c>
      <c r="J24" s="22"/>
      <c r="K24" s="22">
        <v>1340</v>
      </c>
      <c r="L24" s="22"/>
      <c r="M24" s="24">
        <v>16.440462261</v>
      </c>
      <c r="N24" s="22"/>
      <c r="O24" s="62">
        <v>27.594953956</v>
      </c>
      <c r="P24" s="22"/>
      <c r="Q24" s="24">
        <v>4.595709086420731</v>
      </c>
      <c r="R24" s="34"/>
      <c r="S24" s="35"/>
      <c r="T24" s="67">
        <v>4460</v>
      </c>
      <c r="U24" s="22"/>
      <c r="V24" s="24">
        <v>12.03655129</v>
      </c>
      <c r="W24" s="22"/>
      <c r="X24" s="62">
        <v>69.540743434</v>
      </c>
      <c r="Y24" s="22"/>
      <c r="Z24" s="24">
        <v>7.161801005968013</v>
      </c>
      <c r="AC24" s="40" t="s">
        <v>22</v>
      </c>
      <c r="AD24" s="21"/>
      <c r="AE24" s="50" t="e">
        <f>#REF!/1000</f>
        <v>#REF!</v>
      </c>
      <c r="AF24" s="48"/>
      <c r="AG24" s="49" t="e">
        <f>#REF!</f>
        <v>#REF!</v>
      </c>
      <c r="AH24" s="50"/>
      <c r="AI24" s="57" t="e">
        <f>#REF!/10^6</f>
        <v>#REF!</v>
      </c>
      <c r="AJ24" s="50"/>
      <c r="AK24" s="62" t="e">
        <f>#REF!</f>
        <v>#REF!</v>
      </c>
      <c r="AL24" s="50"/>
      <c r="AM24" s="57" t="e">
        <f>#REF!/1000</f>
        <v>#REF!</v>
      </c>
      <c r="AN24" s="50"/>
      <c r="AO24" s="62" t="e">
        <f>#REF!</f>
        <v>#REF!</v>
      </c>
      <c r="AP24" s="50"/>
      <c r="AQ24" s="57" t="e">
        <f>#REF!/10^6</f>
        <v>#REF!</v>
      </c>
      <c r="AR24" s="50"/>
      <c r="AS24" s="62" t="e">
        <f>#REF!</f>
        <v>#REF!</v>
      </c>
      <c r="AT24" s="34"/>
      <c r="AU24" s="47"/>
      <c r="AV24" s="57" t="e">
        <f>#REF!/1000</f>
        <v>#REF!</v>
      </c>
      <c r="AW24" s="50"/>
      <c r="AX24" s="62" t="e">
        <f>#REF!</f>
        <v>#REF!</v>
      </c>
      <c r="AY24" s="50"/>
      <c r="AZ24" s="57" t="e">
        <f>#REF!/10^6</f>
        <v>#REF!</v>
      </c>
      <c r="BA24" s="50"/>
      <c r="BB24" s="62" t="e">
        <f>#REF!</f>
        <v>#REF!</v>
      </c>
    </row>
    <row r="25" spans="1:54" ht="12.75">
      <c r="A25" s="40" t="s">
        <v>23</v>
      </c>
      <c r="B25" s="21"/>
      <c r="C25" s="67">
        <v>1350</v>
      </c>
      <c r="D25" s="23"/>
      <c r="E25" s="49">
        <v>5.2219247943</v>
      </c>
      <c r="F25" s="22"/>
      <c r="G25" s="62">
        <v>32.79878123</v>
      </c>
      <c r="H25" s="22"/>
      <c r="I25" s="68">
        <v>9.1172223013262</v>
      </c>
      <c r="J25" s="22"/>
      <c r="K25" s="22">
        <v>980</v>
      </c>
      <c r="L25" s="22"/>
      <c r="M25" s="49">
        <v>12.102511842</v>
      </c>
      <c r="N25" s="22"/>
      <c r="O25" s="62">
        <v>31.307224721</v>
      </c>
      <c r="P25" s="22"/>
      <c r="Q25" s="49">
        <v>5.213956774500495</v>
      </c>
      <c r="R25" s="34"/>
      <c r="S25" s="35"/>
      <c r="T25" s="67">
        <v>2560</v>
      </c>
      <c r="U25" s="22"/>
      <c r="V25" s="49">
        <v>6.9076615265</v>
      </c>
      <c r="W25" s="22"/>
      <c r="X25" s="62">
        <v>64.917051921</v>
      </c>
      <c r="Y25" s="22"/>
      <c r="Z25" s="49">
        <v>6.685620325493737</v>
      </c>
      <c r="AC25" s="40" t="s">
        <v>23</v>
      </c>
      <c r="AD25" s="21"/>
      <c r="AE25" s="57" t="e">
        <f>#REF!/1000</f>
        <v>#REF!</v>
      </c>
      <c r="AF25" s="63"/>
      <c r="AG25" s="62" t="e">
        <f>#REF!</f>
        <v>#REF!</v>
      </c>
      <c r="AH25" s="57"/>
      <c r="AI25" s="57" t="e">
        <f>#REF!/10^6</f>
        <v>#REF!</v>
      </c>
      <c r="AJ25" s="57"/>
      <c r="AK25" s="62" t="e">
        <f>#REF!</f>
        <v>#REF!</v>
      </c>
      <c r="AL25" s="57"/>
      <c r="AM25" s="57" t="e">
        <f>#REF!/1000</f>
        <v>#REF!</v>
      </c>
      <c r="AN25" s="57"/>
      <c r="AO25" s="62" t="e">
        <f>#REF!</f>
        <v>#REF!</v>
      </c>
      <c r="AP25" s="57"/>
      <c r="AQ25" s="57" t="e">
        <f>#REF!/10^6</f>
        <v>#REF!</v>
      </c>
      <c r="AR25" s="57"/>
      <c r="AS25" s="62" t="e">
        <f>#REF!</f>
        <v>#REF!</v>
      </c>
      <c r="AT25" s="60"/>
      <c r="AU25" s="58"/>
      <c r="AV25" s="57" t="e">
        <f>#REF!/1000</f>
        <v>#REF!</v>
      </c>
      <c r="AW25" s="57"/>
      <c r="AX25" s="62" t="e">
        <f>#REF!</f>
        <v>#REF!</v>
      </c>
      <c r="AY25" s="57"/>
      <c r="AZ25" s="57" t="e">
        <f>#REF!/10^6</f>
        <v>#REF!</v>
      </c>
      <c r="BA25" s="57"/>
      <c r="BB25" s="62" t="e">
        <f>#REF!</f>
        <v>#REF!</v>
      </c>
    </row>
    <row r="26" spans="1:54" s="5" customFormat="1" ht="12.75">
      <c r="A26" s="40" t="s">
        <v>24</v>
      </c>
      <c r="B26" s="25"/>
      <c r="C26" s="67">
        <v>1240</v>
      </c>
      <c r="D26" s="23"/>
      <c r="E26" s="49">
        <v>4.7925548086</v>
      </c>
      <c r="F26" s="22"/>
      <c r="G26" s="62">
        <v>65.517273715</v>
      </c>
      <c r="H26" s="22"/>
      <c r="I26" s="68">
        <v>18.212126385053814</v>
      </c>
      <c r="J26" s="22"/>
      <c r="K26" s="22">
        <v>1390</v>
      </c>
      <c r="L26" s="22"/>
      <c r="M26" s="49">
        <v>17.063475641</v>
      </c>
      <c r="N26" s="22"/>
      <c r="O26" s="62">
        <v>118.183054552</v>
      </c>
      <c r="P26" s="22"/>
      <c r="Q26" s="49">
        <v>19.682400576989874</v>
      </c>
      <c r="R26" s="34"/>
      <c r="S26" s="35"/>
      <c r="T26" s="67">
        <v>2600</v>
      </c>
      <c r="U26" s="22"/>
      <c r="V26" s="49">
        <v>7.022389711</v>
      </c>
      <c r="W26" s="22"/>
      <c r="X26" s="62">
        <v>188.448213157</v>
      </c>
      <c r="Y26" s="22"/>
      <c r="Z26" s="49">
        <v>19.407739059355723</v>
      </c>
      <c r="AA26" s="1"/>
      <c r="AB26" s="1"/>
      <c r="AC26" s="40" t="s">
        <v>24</v>
      </c>
      <c r="AD26" s="46"/>
      <c r="AE26" s="57" t="e">
        <f>#REF!/1000</f>
        <v>#REF!</v>
      </c>
      <c r="AF26" s="63"/>
      <c r="AG26" s="62" t="e">
        <f>#REF!</f>
        <v>#REF!</v>
      </c>
      <c r="AH26" s="57"/>
      <c r="AI26" s="57" t="e">
        <f>#REF!/10^6</f>
        <v>#REF!</v>
      </c>
      <c r="AJ26" s="57"/>
      <c r="AK26" s="62" t="e">
        <f>#REF!</f>
        <v>#REF!</v>
      </c>
      <c r="AL26" s="57"/>
      <c r="AM26" s="57" t="e">
        <f>#REF!/1000</f>
        <v>#REF!</v>
      </c>
      <c r="AN26" s="57"/>
      <c r="AO26" s="62" t="e">
        <f>#REF!</f>
        <v>#REF!</v>
      </c>
      <c r="AP26" s="57"/>
      <c r="AQ26" s="57" t="e">
        <f>#REF!/10^6</f>
        <v>#REF!</v>
      </c>
      <c r="AR26" s="57"/>
      <c r="AS26" s="62" t="e">
        <f>#REF!</f>
        <v>#REF!</v>
      </c>
      <c r="AT26" s="60"/>
      <c r="AU26" s="58"/>
      <c r="AV26" s="57" t="e">
        <f>#REF!/1000</f>
        <v>#REF!</v>
      </c>
      <c r="AW26" s="57"/>
      <c r="AX26" s="62" t="e">
        <f>#REF!</f>
        <v>#REF!</v>
      </c>
      <c r="AY26" s="57"/>
      <c r="AZ26" s="57" t="e">
        <f>#REF!/10^6</f>
        <v>#REF!</v>
      </c>
      <c r="BA26" s="57"/>
      <c r="BB26" s="62" t="e">
        <f>#REF!</f>
        <v>#REF!</v>
      </c>
    </row>
    <row r="27" spans="1:54" s="5" customFormat="1" ht="12.75">
      <c r="A27" s="40" t="s">
        <v>25</v>
      </c>
      <c r="B27" s="25"/>
      <c r="C27" s="67">
        <v>310</v>
      </c>
      <c r="D27" s="23"/>
      <c r="E27" s="49">
        <v>1.2018784969</v>
      </c>
      <c r="F27" s="22"/>
      <c r="G27" s="62">
        <v>54.537257336</v>
      </c>
      <c r="H27" s="22"/>
      <c r="I27" s="68">
        <v>15.159962662946336</v>
      </c>
      <c r="J27" s="22"/>
      <c r="K27" s="22">
        <v>680</v>
      </c>
      <c r="L27" s="22"/>
      <c r="M27" s="49">
        <v>8.3666480678</v>
      </c>
      <c r="N27" s="22"/>
      <c r="O27" s="62">
        <v>441.799947946</v>
      </c>
      <c r="P27" s="22"/>
      <c r="Q27" s="49">
        <v>73.57809106668827</v>
      </c>
      <c r="R27" s="34"/>
      <c r="S27" s="35"/>
      <c r="T27" s="67">
        <v>860</v>
      </c>
      <c r="U27" s="22"/>
      <c r="V27" s="49">
        <v>2.3102788639</v>
      </c>
      <c r="W27" s="22"/>
      <c r="X27" s="62">
        <v>507.494293096</v>
      </c>
      <c r="Y27" s="22"/>
      <c r="Z27" s="49">
        <v>52.26537651653772</v>
      </c>
      <c r="AA27" s="1"/>
      <c r="AB27" s="1"/>
      <c r="AC27" s="40" t="s">
        <v>25</v>
      </c>
      <c r="AD27" s="46"/>
      <c r="AE27" s="57" t="e">
        <f>#REF!/1000</f>
        <v>#REF!</v>
      </c>
      <c r="AF27" s="63"/>
      <c r="AG27" s="62" t="e">
        <f>#REF!</f>
        <v>#REF!</v>
      </c>
      <c r="AH27" s="57"/>
      <c r="AI27" s="57" t="e">
        <f>#REF!/10^6</f>
        <v>#REF!</v>
      </c>
      <c r="AJ27" s="57"/>
      <c r="AK27" s="62" t="e">
        <f>#REF!</f>
        <v>#REF!</v>
      </c>
      <c r="AL27" s="57"/>
      <c r="AM27" s="57" t="e">
        <f>#REF!/1000</f>
        <v>#REF!</v>
      </c>
      <c r="AN27" s="57"/>
      <c r="AO27" s="62" t="e">
        <f>#REF!</f>
        <v>#REF!</v>
      </c>
      <c r="AP27" s="57"/>
      <c r="AQ27" s="57" t="e">
        <f>#REF!/10^6</f>
        <v>#REF!</v>
      </c>
      <c r="AR27" s="57"/>
      <c r="AS27" s="62" t="e">
        <f>#REF!</f>
        <v>#REF!</v>
      </c>
      <c r="AT27" s="60"/>
      <c r="AU27" s="58"/>
      <c r="AV27" s="57" t="e">
        <f>#REF!/1000</f>
        <v>#REF!</v>
      </c>
      <c r="AW27" s="57"/>
      <c r="AX27" s="62" t="e">
        <f>#REF!</f>
        <v>#REF!</v>
      </c>
      <c r="AY27" s="57"/>
      <c r="AZ27" s="57" t="e">
        <f>#REF!/10^6</f>
        <v>#REF!</v>
      </c>
      <c r="BA27" s="57"/>
      <c r="BB27" s="62" t="e">
        <f>#REF!</f>
        <v>#REF!</v>
      </c>
    </row>
    <row r="28" spans="1:54" s="5" customFormat="1" ht="12.75">
      <c r="A28" s="43" t="s">
        <v>26</v>
      </c>
      <c r="B28" s="25"/>
      <c r="C28" s="67">
        <v>30</v>
      </c>
      <c r="D28" s="23"/>
      <c r="E28" s="49">
        <v>0.1280285452</v>
      </c>
      <c r="F28" s="22"/>
      <c r="G28" s="62">
        <v>13.974958754</v>
      </c>
      <c r="H28" s="22"/>
      <c r="I28" s="68">
        <v>3.884681101977721</v>
      </c>
      <c r="J28" s="22"/>
      <c r="K28" s="22">
        <v>90</v>
      </c>
      <c r="L28" s="22"/>
      <c r="M28" s="49">
        <v>1.1482731991</v>
      </c>
      <c r="N28" s="22"/>
      <c r="O28" s="62">
        <v>235.158606526</v>
      </c>
      <c r="P28" s="22"/>
      <c r="Q28" s="49">
        <v>39.163701685633484</v>
      </c>
      <c r="R28" s="34"/>
      <c r="S28" s="35"/>
      <c r="T28" s="67">
        <v>100</v>
      </c>
      <c r="U28" s="22"/>
      <c r="V28" s="49">
        <v>0.2760650199</v>
      </c>
      <c r="W28" s="22"/>
      <c r="X28" s="62">
        <v>251.913002398</v>
      </c>
      <c r="Y28" s="22"/>
      <c r="Z28" s="49">
        <v>25.943795031508532</v>
      </c>
      <c r="AA28" s="1"/>
      <c r="AB28" s="1"/>
      <c r="AC28" s="43" t="s">
        <v>26</v>
      </c>
      <c r="AD28" s="46"/>
      <c r="AE28" s="57" t="e">
        <f>#REF!/1000</f>
        <v>#REF!</v>
      </c>
      <c r="AF28" s="63"/>
      <c r="AG28" s="62" t="e">
        <f>#REF!</f>
        <v>#REF!</v>
      </c>
      <c r="AH28" s="57"/>
      <c r="AI28" s="57" t="e">
        <f>#REF!/10^6</f>
        <v>#REF!</v>
      </c>
      <c r="AJ28" s="57"/>
      <c r="AK28" s="62" t="e">
        <f>#REF!</f>
        <v>#REF!</v>
      </c>
      <c r="AL28" s="57"/>
      <c r="AM28" s="57" t="e">
        <f>#REF!/1000</f>
        <v>#REF!</v>
      </c>
      <c r="AN28" s="57"/>
      <c r="AO28" s="62" t="e">
        <f>#REF!</f>
        <v>#REF!</v>
      </c>
      <c r="AP28" s="57"/>
      <c r="AQ28" s="57" t="e">
        <f>#REF!/10^6</f>
        <v>#REF!</v>
      </c>
      <c r="AR28" s="57"/>
      <c r="AS28" s="62" t="e">
        <f>#REF!</f>
        <v>#REF!</v>
      </c>
      <c r="AT28" s="60"/>
      <c r="AU28" s="58"/>
      <c r="AV28" s="57" t="e">
        <f>#REF!/1000</f>
        <v>#REF!</v>
      </c>
      <c r="AW28" s="57"/>
      <c r="AX28" s="62" t="e">
        <f>#REF!</f>
        <v>#REF!</v>
      </c>
      <c r="AY28" s="57"/>
      <c r="AZ28" s="57" t="e">
        <f>#REF!/10^6</f>
        <v>#REF!</v>
      </c>
      <c r="BA28" s="57"/>
      <c r="BB28" s="62" t="e">
        <f>#REF!</f>
        <v>#REF!</v>
      </c>
    </row>
    <row r="29" spans="1:54" s="5" customFormat="1" ht="12.75">
      <c r="A29" s="43"/>
      <c r="B29" s="25"/>
      <c r="C29" s="22"/>
      <c r="D29" s="23"/>
      <c r="E29" s="24"/>
      <c r="F29" s="22"/>
      <c r="G29" s="22"/>
      <c r="H29" s="22"/>
      <c r="I29" s="24"/>
      <c r="J29" s="22"/>
      <c r="K29" s="22"/>
      <c r="L29" s="22"/>
      <c r="M29" s="24"/>
      <c r="N29" s="22"/>
      <c r="O29" s="22"/>
      <c r="P29" s="22"/>
      <c r="Q29" s="24"/>
      <c r="R29" s="34"/>
      <c r="S29" s="35"/>
      <c r="T29" s="22"/>
      <c r="U29" s="22"/>
      <c r="V29" s="24"/>
      <c r="W29" s="22"/>
      <c r="X29" s="22"/>
      <c r="Y29" s="22"/>
      <c r="Z29" s="24"/>
      <c r="AB29" s="1"/>
      <c r="AC29" s="43"/>
      <c r="AD29" s="46"/>
      <c r="AE29" s="50"/>
      <c r="AF29" s="48"/>
      <c r="AG29" s="49"/>
      <c r="AH29" s="50"/>
      <c r="AI29" s="50"/>
      <c r="AJ29" s="50"/>
      <c r="AK29" s="49"/>
      <c r="AL29" s="50"/>
      <c r="AM29" s="50"/>
      <c r="AN29" s="50"/>
      <c r="AO29" s="49"/>
      <c r="AP29" s="50"/>
      <c r="AQ29" s="50"/>
      <c r="AR29" s="50"/>
      <c r="AS29" s="49"/>
      <c r="AT29" s="34"/>
      <c r="AU29" s="47"/>
      <c r="AV29" s="50"/>
      <c r="AW29" s="50"/>
      <c r="AX29" s="49"/>
      <c r="AY29" s="50"/>
      <c r="AZ29" s="50"/>
      <c r="BA29" s="50"/>
      <c r="BB29" s="49"/>
    </row>
    <row r="30" spans="1:54" ht="12.75">
      <c r="A30" s="28" t="s">
        <v>38</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C30" s="28" t="s">
        <v>33</v>
      </c>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row>
    <row r="31" spans="1:54" ht="12.75">
      <c r="A31" s="30" t="s">
        <v>37</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C31" s="30" t="s">
        <v>13</v>
      </c>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row>
    <row r="32" spans="1:54" ht="12.75" customHeight="1">
      <c r="A32" s="79" t="s">
        <v>40</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C32" s="79" t="s">
        <v>35</v>
      </c>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row>
    <row r="33" spans="1:54" ht="12.75">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row>
    <row r="34" spans="1:54" ht="12.75">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row>
    <row r="35" spans="1:54" ht="12.7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row>
    <row r="36" spans="1:54" s="44" customFormat="1" ht="12.75" customHeight="1">
      <c r="A36" s="80" t="s">
        <v>15</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C36" s="80" t="s">
        <v>15</v>
      </c>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row>
    <row r="37" spans="1:54" ht="12.75" customHeight="1">
      <c r="A37" s="77" t="s">
        <v>32</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C37" s="77" t="s">
        <v>32</v>
      </c>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row>
    <row r="38" spans="1:54" ht="12.75" customHeight="1">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row>
    <row r="39" ht="12.75" customHeight="1"/>
    <row r="40" spans="1:28" ht="12.75">
      <c r="A40" s="7"/>
      <c r="B40" s="7"/>
      <c r="AB40" s="4"/>
    </row>
    <row r="41" spans="1:2" ht="12.75">
      <c r="A41" s="7"/>
      <c r="B41" s="7"/>
    </row>
    <row r="42" spans="28:31" ht="12.75">
      <c r="AB42" s="7"/>
      <c r="AC42" s="7"/>
      <c r="AD42" s="7"/>
      <c r="AE42" s="7"/>
    </row>
  </sheetData>
  <sheetProtection/>
  <mergeCells count="34">
    <mergeCell ref="A37:Z38"/>
    <mergeCell ref="X12:Z12"/>
    <mergeCell ref="C10:I11"/>
    <mergeCell ref="C8:Z9"/>
    <mergeCell ref="C12:E12"/>
    <mergeCell ref="G12:I12"/>
    <mergeCell ref="K12:M12"/>
    <mergeCell ref="O12:Q12"/>
    <mergeCell ref="A36:Z36"/>
    <mergeCell ref="A32:Z35"/>
    <mergeCell ref="T12:V12"/>
    <mergeCell ref="A4:Z4"/>
    <mergeCell ref="A5:Z5"/>
    <mergeCell ref="A8:A14"/>
    <mergeCell ref="A6:Z6"/>
    <mergeCell ref="K10:Q11"/>
    <mergeCell ref="T10:Z11"/>
    <mergeCell ref="AC4:BB4"/>
    <mergeCell ref="AC5:BB5"/>
    <mergeCell ref="AC6:BB6"/>
    <mergeCell ref="AC8:AC14"/>
    <mergeCell ref="AE8:BB9"/>
    <mergeCell ref="AE10:AK11"/>
    <mergeCell ref="AM10:AS11"/>
    <mergeCell ref="AV10:BB11"/>
    <mergeCell ref="AE12:AG12"/>
    <mergeCell ref="AI12:AK12"/>
    <mergeCell ref="AC37:BB38"/>
    <mergeCell ref="AM12:AO12"/>
    <mergeCell ref="AQ12:AS12"/>
    <mergeCell ref="AV12:AX12"/>
    <mergeCell ref="AZ12:BB12"/>
    <mergeCell ref="AC32:BB35"/>
    <mergeCell ref="AC36:BB36"/>
  </mergeCells>
  <hyperlinks>
    <hyperlink ref="Z1" r:id="rId1" display="http://www.taxpolicycenter.org"/>
  </hyperlinks>
  <printOptions horizontalCentered="1"/>
  <pageMargins left="0.3" right="0.3" top="0.3" bottom="0.3" header="0" footer="0"/>
  <pageSetup fitToHeight="1" fitToWidth="1" horizontalDpi="600" verticalDpi="600" orientation="landscape" scale="77"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BF43"/>
  <sheetViews>
    <sheetView showGridLines="0" zoomScalePageLayoutView="0" workbookViewId="0" topLeftCell="A1">
      <selection activeCell="G15" sqref="G15"/>
    </sheetView>
  </sheetViews>
  <sheetFormatPr defaultColWidth="8.16015625" defaultRowHeight="12.75"/>
  <cols>
    <col min="1" max="1" width="15.83203125" style="1" customWidth="1"/>
    <col min="2" max="2" width="1.83203125" style="1" customWidth="1"/>
    <col min="3" max="3" width="11.5" style="1" customWidth="1"/>
    <col min="4" max="4" width="0.82421875" style="1" customWidth="1"/>
    <col min="5" max="5" width="8.83203125" style="1" customWidth="1"/>
    <col min="6" max="6" width="1.0078125" style="1" customWidth="1"/>
    <col min="7" max="7" width="11.5" style="1" customWidth="1"/>
    <col min="8" max="8" width="0.82421875" style="1" customWidth="1"/>
    <col min="9" max="9" width="8.83203125" style="1" customWidth="1"/>
    <col min="10" max="10" width="1.0078125" style="1" customWidth="1"/>
    <col min="11" max="11" width="11.5" style="1" customWidth="1"/>
    <col min="12" max="12" width="0.82421875" style="1" customWidth="1"/>
    <col min="13" max="13" width="8.83203125" style="1" customWidth="1"/>
    <col min="14" max="14" width="1.0078125" style="1" customWidth="1"/>
    <col min="15" max="15" width="10.83203125" style="1" customWidth="1"/>
    <col min="16" max="16" width="0.82421875" style="1" customWidth="1"/>
    <col min="17" max="17" width="8.83203125" style="1" customWidth="1"/>
    <col min="18" max="19" width="1.0078125" style="1" customWidth="1"/>
    <col min="20" max="20" width="11.5" style="1" customWidth="1"/>
    <col min="21" max="21" width="0.82421875" style="1" customWidth="1"/>
    <col min="22" max="22" width="8.83203125" style="1" customWidth="1"/>
    <col min="23" max="23" width="1.0078125" style="1" customWidth="1"/>
    <col min="24" max="24" width="12.16015625" style="1" customWidth="1"/>
    <col min="25" max="25" width="0.82421875" style="1" customWidth="1"/>
    <col min="26" max="26" width="8.83203125" style="1" customWidth="1"/>
    <col min="27" max="27" width="8.16015625" style="1" customWidth="1"/>
    <col min="28" max="28" width="1.83203125" style="1" customWidth="1"/>
    <col min="29" max="29" width="15.83203125" style="1" hidden="1" customWidth="1"/>
    <col min="30" max="30" width="1.83203125" style="1" hidden="1" customWidth="1"/>
    <col min="31" max="31" width="11.5" style="1" hidden="1" customWidth="1"/>
    <col min="32" max="32" width="0.82421875" style="1" hidden="1" customWidth="1"/>
    <col min="33" max="33" width="8.83203125" style="1" hidden="1" customWidth="1"/>
    <col min="34" max="34" width="1.0078125" style="1" hidden="1" customWidth="1"/>
    <col min="35" max="35" width="11.5" style="1" hidden="1" customWidth="1"/>
    <col min="36" max="36" width="0.82421875" style="1" hidden="1" customWidth="1"/>
    <col min="37" max="37" width="8.83203125" style="1" hidden="1" customWidth="1"/>
    <col min="38" max="38" width="1.0078125" style="1" hidden="1" customWidth="1"/>
    <col min="39" max="39" width="11.5" style="1" hidden="1" customWidth="1"/>
    <col min="40" max="40" width="0.82421875" style="1" hidden="1" customWidth="1"/>
    <col min="41" max="41" width="8.83203125" style="1" hidden="1" customWidth="1"/>
    <col min="42" max="42" width="1.0078125" style="1" hidden="1" customWidth="1"/>
    <col min="43" max="43" width="10.83203125" style="1" hidden="1" customWidth="1"/>
    <col min="44" max="44" width="0.82421875" style="1" hidden="1" customWidth="1"/>
    <col min="45" max="45" width="8.83203125" style="1" hidden="1" customWidth="1"/>
    <col min="46" max="47" width="1.0078125" style="1" hidden="1" customWidth="1"/>
    <col min="48" max="48" width="11.5" style="1" hidden="1" customWidth="1"/>
    <col min="49" max="49" width="0.82421875" style="1" hidden="1" customWidth="1"/>
    <col min="50" max="50" width="8.83203125" style="1" hidden="1" customWidth="1"/>
    <col min="51" max="51" width="1.0078125" style="1" hidden="1" customWidth="1"/>
    <col min="52" max="52" width="12.16015625" style="1" hidden="1" customWidth="1"/>
    <col min="53" max="53" width="0.82421875" style="1" hidden="1" customWidth="1"/>
    <col min="54" max="54" width="8.83203125" style="1" hidden="1" customWidth="1"/>
    <col min="55" max="16384" width="8.16015625" style="1" customWidth="1"/>
  </cols>
  <sheetData>
    <row r="1" spans="1:26" ht="12.75">
      <c r="A1" s="6">
        <v>42814</v>
      </c>
      <c r="B1" s="8" t="s">
        <v>8</v>
      </c>
      <c r="C1" s="7"/>
      <c r="D1" s="7"/>
      <c r="E1" s="7"/>
      <c r="F1" s="7"/>
      <c r="G1" s="7"/>
      <c r="H1" s="7"/>
      <c r="I1" s="7"/>
      <c r="J1" s="7"/>
      <c r="K1" s="7"/>
      <c r="L1" s="7"/>
      <c r="M1" s="7"/>
      <c r="N1" s="7"/>
      <c r="O1" s="7"/>
      <c r="P1" s="7"/>
      <c r="Q1" s="7"/>
      <c r="R1" s="7"/>
      <c r="S1" s="7"/>
      <c r="T1" s="7"/>
      <c r="U1" s="7"/>
      <c r="V1" s="7"/>
      <c r="W1" s="7"/>
      <c r="X1" s="7"/>
      <c r="Y1" s="7"/>
      <c r="Z1" s="9" t="s">
        <v>9</v>
      </c>
    </row>
    <row r="2" spans="1:28" s="2" customFormat="1" ht="12" customHeight="1">
      <c r="A2" s="72" t="s">
        <v>41</v>
      </c>
      <c r="B2" s="72"/>
      <c r="C2" s="72"/>
      <c r="D2" s="72"/>
      <c r="E2" s="72"/>
      <c r="F2" s="72"/>
      <c r="G2" s="72"/>
      <c r="H2" s="72"/>
      <c r="I2" s="72"/>
      <c r="J2" s="72"/>
      <c r="K2" s="72"/>
      <c r="L2" s="72"/>
      <c r="M2" s="72"/>
      <c r="N2" s="72"/>
      <c r="O2" s="72"/>
      <c r="P2" s="72"/>
      <c r="Q2" s="72"/>
      <c r="R2" s="72"/>
      <c r="S2" s="72"/>
      <c r="T2" s="72"/>
      <c r="U2" s="7"/>
      <c r="V2" s="7"/>
      <c r="W2" s="7"/>
      <c r="X2" s="7"/>
      <c r="Y2" s="7"/>
      <c r="Z2" s="7"/>
      <c r="AB2" s="3"/>
    </row>
    <row r="3" spans="1:28" s="75" customFormat="1" ht="12" customHeight="1">
      <c r="A3" s="74"/>
      <c r="B3" s="74"/>
      <c r="C3" s="74"/>
      <c r="D3" s="74"/>
      <c r="E3" s="74"/>
      <c r="F3" s="74"/>
      <c r="G3" s="74"/>
      <c r="H3" s="74"/>
      <c r="I3" s="74"/>
      <c r="J3" s="74"/>
      <c r="K3" s="74"/>
      <c r="L3" s="74"/>
      <c r="M3" s="74"/>
      <c r="N3" s="74"/>
      <c r="O3" s="74"/>
      <c r="P3" s="74"/>
      <c r="Q3" s="74"/>
      <c r="R3" s="74"/>
      <c r="S3" s="74"/>
      <c r="T3" s="74"/>
      <c r="U3" s="74"/>
      <c r="V3" s="74"/>
      <c r="W3" s="74"/>
      <c r="X3" s="74"/>
      <c r="Y3" s="74"/>
      <c r="Z3" s="74"/>
      <c r="AB3" s="76"/>
    </row>
    <row r="4" spans="1:54" s="2" customFormat="1" ht="15.75" customHeight="1">
      <c r="A4" s="81" t="s">
        <v>42</v>
      </c>
      <c r="B4" s="81"/>
      <c r="C4" s="81"/>
      <c r="D4" s="81"/>
      <c r="E4" s="81"/>
      <c r="F4" s="81"/>
      <c r="G4" s="81"/>
      <c r="H4" s="81"/>
      <c r="I4" s="81"/>
      <c r="J4" s="81"/>
      <c r="K4" s="81"/>
      <c r="L4" s="81"/>
      <c r="M4" s="81"/>
      <c r="N4" s="81"/>
      <c r="O4" s="81"/>
      <c r="P4" s="81"/>
      <c r="Q4" s="81"/>
      <c r="R4" s="81"/>
      <c r="S4" s="81"/>
      <c r="T4" s="81"/>
      <c r="U4" s="81"/>
      <c r="V4" s="81"/>
      <c r="W4" s="81"/>
      <c r="X4" s="81"/>
      <c r="Y4" s="81"/>
      <c r="Z4" s="81"/>
      <c r="AC4" s="81" t="s">
        <v>29</v>
      </c>
      <c r="AD4" s="81"/>
      <c r="AE4" s="81"/>
      <c r="AF4" s="81"/>
      <c r="AG4" s="81"/>
      <c r="AH4" s="81"/>
      <c r="AI4" s="81"/>
      <c r="AJ4" s="81"/>
      <c r="AK4" s="81"/>
      <c r="AL4" s="81"/>
      <c r="AM4" s="81"/>
      <c r="AN4" s="81"/>
      <c r="AO4" s="81"/>
      <c r="AP4" s="81"/>
      <c r="AQ4" s="81"/>
      <c r="AR4" s="81"/>
      <c r="AS4" s="81"/>
      <c r="AT4" s="81"/>
      <c r="AU4" s="81"/>
      <c r="AV4" s="81"/>
      <c r="AW4" s="81"/>
      <c r="AX4" s="81"/>
      <c r="AY4" s="81"/>
      <c r="AZ4" s="81"/>
      <c r="BA4" s="81"/>
      <c r="BB4" s="81"/>
    </row>
    <row r="5" spans="1:54" s="2" customFormat="1" ht="15.75" customHeight="1">
      <c r="A5" s="83" t="s">
        <v>39</v>
      </c>
      <c r="B5" s="83"/>
      <c r="C5" s="82"/>
      <c r="D5" s="82"/>
      <c r="E5" s="82"/>
      <c r="F5" s="82"/>
      <c r="G5" s="82"/>
      <c r="H5" s="82"/>
      <c r="I5" s="82"/>
      <c r="J5" s="82"/>
      <c r="K5" s="82"/>
      <c r="L5" s="82"/>
      <c r="M5" s="82"/>
      <c r="N5" s="82"/>
      <c r="O5" s="82"/>
      <c r="P5" s="82"/>
      <c r="Q5" s="82"/>
      <c r="R5" s="82"/>
      <c r="S5" s="82"/>
      <c r="T5" s="82"/>
      <c r="U5" s="82"/>
      <c r="V5" s="82"/>
      <c r="W5" s="82"/>
      <c r="X5" s="82"/>
      <c r="Y5" s="82"/>
      <c r="Z5" s="82"/>
      <c r="AC5" s="83" t="s">
        <v>34</v>
      </c>
      <c r="AD5" s="83"/>
      <c r="AE5" s="82"/>
      <c r="AF5" s="82"/>
      <c r="AG5" s="82"/>
      <c r="AH5" s="82"/>
      <c r="AI5" s="82"/>
      <c r="AJ5" s="82"/>
      <c r="AK5" s="82"/>
      <c r="AL5" s="82"/>
      <c r="AM5" s="82"/>
      <c r="AN5" s="82"/>
      <c r="AO5" s="82"/>
      <c r="AP5" s="82"/>
      <c r="AQ5" s="82"/>
      <c r="AR5" s="82"/>
      <c r="AS5" s="82"/>
      <c r="AT5" s="82"/>
      <c r="AU5" s="82"/>
      <c r="AV5" s="82"/>
      <c r="AW5" s="82"/>
      <c r="AX5" s="82"/>
      <c r="AY5" s="82"/>
      <c r="AZ5" s="82"/>
      <c r="BA5" s="82"/>
      <c r="BB5" s="82"/>
    </row>
    <row r="6" spans="1:54" s="2" customFormat="1" ht="15.75" customHeight="1">
      <c r="A6" s="83" t="s">
        <v>10</v>
      </c>
      <c r="B6" s="83"/>
      <c r="C6" s="83"/>
      <c r="D6" s="83"/>
      <c r="E6" s="83"/>
      <c r="F6" s="83"/>
      <c r="G6" s="83"/>
      <c r="H6" s="83"/>
      <c r="I6" s="83"/>
      <c r="J6" s="83"/>
      <c r="K6" s="83"/>
      <c r="L6" s="83"/>
      <c r="M6" s="83"/>
      <c r="N6" s="83"/>
      <c r="O6" s="83"/>
      <c r="P6" s="83"/>
      <c r="Q6" s="83"/>
      <c r="R6" s="83"/>
      <c r="S6" s="83"/>
      <c r="T6" s="83"/>
      <c r="U6" s="83"/>
      <c r="V6" s="83"/>
      <c r="W6" s="83"/>
      <c r="X6" s="83"/>
      <c r="Y6" s="83"/>
      <c r="Z6" s="83"/>
      <c r="AC6" s="83" t="s">
        <v>10</v>
      </c>
      <c r="AD6" s="83"/>
      <c r="AE6" s="83"/>
      <c r="AF6" s="83"/>
      <c r="AG6" s="83"/>
      <c r="AH6" s="83"/>
      <c r="AI6" s="83"/>
      <c r="AJ6" s="83"/>
      <c r="AK6" s="83"/>
      <c r="AL6" s="83"/>
      <c r="AM6" s="83"/>
      <c r="AN6" s="83"/>
      <c r="AO6" s="83"/>
      <c r="AP6" s="83"/>
      <c r="AQ6" s="83"/>
      <c r="AR6" s="83"/>
      <c r="AS6" s="83"/>
      <c r="AT6" s="83"/>
      <c r="AU6" s="83"/>
      <c r="AV6" s="83"/>
      <c r="AW6" s="83"/>
      <c r="AX6" s="83"/>
      <c r="AY6" s="83"/>
      <c r="AZ6" s="83"/>
      <c r="BA6" s="83"/>
      <c r="BB6" s="83"/>
    </row>
    <row r="7" spans="1:54" ht="13.5" thickBot="1">
      <c r="A7" s="10"/>
      <c r="B7" s="10"/>
      <c r="C7" s="10"/>
      <c r="D7" s="10"/>
      <c r="E7" s="10"/>
      <c r="F7" s="10"/>
      <c r="G7" s="10"/>
      <c r="H7" s="10"/>
      <c r="I7" s="10"/>
      <c r="J7" s="10"/>
      <c r="K7" s="10"/>
      <c r="L7" s="10"/>
      <c r="M7" s="10"/>
      <c r="N7" s="10"/>
      <c r="O7" s="10"/>
      <c r="P7" s="10"/>
      <c r="Q7" s="10"/>
      <c r="R7" s="10"/>
      <c r="S7" s="10"/>
      <c r="T7" s="10"/>
      <c r="U7" s="10"/>
      <c r="V7" s="10"/>
      <c r="W7" s="10"/>
      <c r="X7" s="10"/>
      <c r="Y7" s="10"/>
      <c r="Z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row>
    <row r="8" spans="1:54" ht="13.5" customHeight="1" thickTop="1">
      <c r="A8" s="84" t="s">
        <v>27</v>
      </c>
      <c r="B8" s="11"/>
      <c r="C8" s="84" t="s">
        <v>0</v>
      </c>
      <c r="D8" s="88"/>
      <c r="E8" s="88"/>
      <c r="F8" s="88"/>
      <c r="G8" s="88"/>
      <c r="H8" s="88"/>
      <c r="I8" s="88"/>
      <c r="J8" s="88"/>
      <c r="K8" s="88"/>
      <c r="L8" s="88"/>
      <c r="M8" s="88"/>
      <c r="N8" s="88"/>
      <c r="O8" s="88"/>
      <c r="P8" s="88"/>
      <c r="Q8" s="88"/>
      <c r="R8" s="88"/>
      <c r="S8" s="88"/>
      <c r="T8" s="88"/>
      <c r="U8" s="88"/>
      <c r="V8" s="88"/>
      <c r="W8" s="88"/>
      <c r="X8" s="88"/>
      <c r="Y8" s="88"/>
      <c r="Z8" s="88"/>
      <c r="AC8" s="84" t="s">
        <v>27</v>
      </c>
      <c r="AD8" s="11"/>
      <c r="AE8" s="84" t="s">
        <v>0</v>
      </c>
      <c r="AF8" s="88"/>
      <c r="AG8" s="88"/>
      <c r="AH8" s="88"/>
      <c r="AI8" s="88"/>
      <c r="AJ8" s="88"/>
      <c r="AK8" s="88"/>
      <c r="AL8" s="88"/>
      <c r="AM8" s="88"/>
      <c r="AN8" s="88"/>
      <c r="AO8" s="88"/>
      <c r="AP8" s="88"/>
      <c r="AQ8" s="88"/>
      <c r="AR8" s="88"/>
      <c r="AS8" s="88"/>
      <c r="AT8" s="88"/>
      <c r="AU8" s="88"/>
      <c r="AV8" s="88"/>
      <c r="AW8" s="88"/>
      <c r="AX8" s="88"/>
      <c r="AY8" s="88"/>
      <c r="AZ8" s="88"/>
      <c r="BA8" s="88"/>
      <c r="BB8" s="88"/>
    </row>
    <row r="9" spans="1:54" ht="13.5" customHeight="1">
      <c r="A9" s="85"/>
      <c r="B9" s="11"/>
      <c r="C9" s="89"/>
      <c r="D9" s="89"/>
      <c r="E9" s="89"/>
      <c r="F9" s="89"/>
      <c r="G9" s="89"/>
      <c r="H9" s="89"/>
      <c r="I9" s="89"/>
      <c r="J9" s="89"/>
      <c r="K9" s="89"/>
      <c r="L9" s="89"/>
      <c r="M9" s="89"/>
      <c r="N9" s="89"/>
      <c r="O9" s="89"/>
      <c r="P9" s="89"/>
      <c r="Q9" s="89"/>
      <c r="R9" s="89"/>
      <c r="S9" s="89"/>
      <c r="T9" s="89"/>
      <c r="U9" s="89"/>
      <c r="V9" s="89"/>
      <c r="W9" s="89"/>
      <c r="X9" s="89"/>
      <c r="Y9" s="89"/>
      <c r="Z9" s="89"/>
      <c r="AC9" s="85"/>
      <c r="AD9" s="11"/>
      <c r="AE9" s="89"/>
      <c r="AF9" s="89"/>
      <c r="AG9" s="89"/>
      <c r="AH9" s="89"/>
      <c r="AI9" s="89"/>
      <c r="AJ9" s="89"/>
      <c r="AK9" s="89"/>
      <c r="AL9" s="89"/>
      <c r="AM9" s="89"/>
      <c r="AN9" s="89"/>
      <c r="AO9" s="89"/>
      <c r="AP9" s="89"/>
      <c r="AQ9" s="89"/>
      <c r="AR9" s="89"/>
      <c r="AS9" s="89"/>
      <c r="AT9" s="89"/>
      <c r="AU9" s="89"/>
      <c r="AV9" s="89"/>
      <c r="AW9" s="89"/>
      <c r="AX9" s="89"/>
      <c r="AY9" s="89"/>
      <c r="AZ9" s="89"/>
      <c r="BA9" s="89"/>
      <c r="BB9" s="89"/>
    </row>
    <row r="10" spans="1:54" ht="12.75" customHeight="1">
      <c r="A10" s="86"/>
      <c r="B10" s="39"/>
      <c r="C10" s="85" t="s">
        <v>14</v>
      </c>
      <c r="D10" s="85"/>
      <c r="E10" s="85"/>
      <c r="F10" s="85"/>
      <c r="G10" s="85"/>
      <c r="H10" s="85"/>
      <c r="I10" s="85"/>
      <c r="J10" s="39"/>
      <c r="K10" s="85" t="s">
        <v>30</v>
      </c>
      <c r="L10" s="85"/>
      <c r="M10" s="85"/>
      <c r="N10" s="85"/>
      <c r="O10" s="85"/>
      <c r="P10" s="85"/>
      <c r="Q10" s="85"/>
      <c r="R10" s="53"/>
      <c r="S10" s="13"/>
      <c r="T10" s="85" t="s">
        <v>31</v>
      </c>
      <c r="U10" s="85"/>
      <c r="V10" s="85"/>
      <c r="W10" s="85"/>
      <c r="X10" s="85"/>
      <c r="Y10" s="85"/>
      <c r="Z10" s="85"/>
      <c r="AC10" s="86"/>
      <c r="AD10" s="55"/>
      <c r="AE10" s="85" t="s">
        <v>14</v>
      </c>
      <c r="AF10" s="85"/>
      <c r="AG10" s="85"/>
      <c r="AH10" s="85"/>
      <c r="AI10" s="85"/>
      <c r="AJ10" s="85"/>
      <c r="AK10" s="85"/>
      <c r="AL10" s="55"/>
      <c r="AM10" s="85" t="s">
        <v>30</v>
      </c>
      <c r="AN10" s="85"/>
      <c r="AO10" s="85"/>
      <c r="AP10" s="85"/>
      <c r="AQ10" s="85"/>
      <c r="AR10" s="85"/>
      <c r="AS10" s="85"/>
      <c r="AT10" s="55"/>
      <c r="AU10" s="13"/>
      <c r="AV10" s="85" t="s">
        <v>31</v>
      </c>
      <c r="AW10" s="85"/>
      <c r="AX10" s="85"/>
      <c r="AY10" s="85"/>
      <c r="AZ10" s="85"/>
      <c r="BA10" s="85"/>
      <c r="BB10" s="85"/>
    </row>
    <row r="11" spans="1:54" ht="27" customHeight="1">
      <c r="A11" s="86"/>
      <c r="B11" s="39"/>
      <c r="C11" s="78"/>
      <c r="D11" s="78"/>
      <c r="E11" s="78"/>
      <c r="F11" s="78"/>
      <c r="G11" s="78"/>
      <c r="H11" s="78"/>
      <c r="I11" s="78"/>
      <c r="J11" s="39"/>
      <c r="K11" s="78"/>
      <c r="L11" s="78"/>
      <c r="M11" s="78"/>
      <c r="N11" s="78"/>
      <c r="O11" s="78"/>
      <c r="P11" s="78"/>
      <c r="Q11" s="78"/>
      <c r="R11" s="53"/>
      <c r="S11" s="15"/>
      <c r="T11" s="78"/>
      <c r="U11" s="78"/>
      <c r="V11" s="78"/>
      <c r="W11" s="78"/>
      <c r="X11" s="78"/>
      <c r="Y11" s="78"/>
      <c r="Z11" s="78"/>
      <c r="AC11" s="86"/>
      <c r="AD11" s="55"/>
      <c r="AE11" s="78"/>
      <c r="AF11" s="78"/>
      <c r="AG11" s="78"/>
      <c r="AH11" s="78"/>
      <c r="AI11" s="78"/>
      <c r="AJ11" s="78"/>
      <c r="AK11" s="78"/>
      <c r="AL11" s="55"/>
      <c r="AM11" s="78"/>
      <c r="AN11" s="78"/>
      <c r="AO11" s="78"/>
      <c r="AP11" s="78"/>
      <c r="AQ11" s="78"/>
      <c r="AR11" s="78"/>
      <c r="AS11" s="78"/>
      <c r="AT11" s="55"/>
      <c r="AU11" s="15"/>
      <c r="AV11" s="78"/>
      <c r="AW11" s="78"/>
      <c r="AX11" s="78"/>
      <c r="AY11" s="78"/>
      <c r="AZ11" s="78"/>
      <c r="BA11" s="78"/>
      <c r="BB11" s="78"/>
    </row>
    <row r="12" spans="1:54" ht="12.75" customHeight="1">
      <c r="A12" s="86"/>
      <c r="B12" s="39"/>
      <c r="C12" s="78" t="s">
        <v>6</v>
      </c>
      <c r="D12" s="78"/>
      <c r="E12" s="78"/>
      <c r="F12" s="39"/>
      <c r="G12" s="78" t="s">
        <v>12</v>
      </c>
      <c r="H12" s="78"/>
      <c r="I12" s="78"/>
      <c r="J12" s="39"/>
      <c r="K12" s="78" t="s">
        <v>6</v>
      </c>
      <c r="L12" s="78"/>
      <c r="M12" s="78"/>
      <c r="N12" s="39"/>
      <c r="O12" s="78" t="s">
        <v>12</v>
      </c>
      <c r="P12" s="78"/>
      <c r="Q12" s="78"/>
      <c r="R12" s="39"/>
      <c r="S12" s="15"/>
      <c r="T12" s="78" t="s">
        <v>6</v>
      </c>
      <c r="U12" s="78"/>
      <c r="V12" s="78"/>
      <c r="W12" s="39"/>
      <c r="X12" s="78" t="s">
        <v>12</v>
      </c>
      <c r="Y12" s="78"/>
      <c r="Z12" s="78"/>
      <c r="AC12" s="86"/>
      <c r="AD12" s="55"/>
      <c r="AE12" s="78" t="s">
        <v>6</v>
      </c>
      <c r="AF12" s="78"/>
      <c r="AG12" s="78"/>
      <c r="AH12" s="55"/>
      <c r="AI12" s="78" t="s">
        <v>12</v>
      </c>
      <c r="AJ12" s="78"/>
      <c r="AK12" s="78"/>
      <c r="AL12" s="55"/>
      <c r="AM12" s="78" t="s">
        <v>6</v>
      </c>
      <c r="AN12" s="78"/>
      <c r="AO12" s="78"/>
      <c r="AP12" s="55"/>
      <c r="AQ12" s="78" t="s">
        <v>12</v>
      </c>
      <c r="AR12" s="78"/>
      <c r="AS12" s="78"/>
      <c r="AT12" s="55"/>
      <c r="AU12" s="15"/>
      <c r="AV12" s="78" t="s">
        <v>6</v>
      </c>
      <c r="AW12" s="78"/>
      <c r="AX12" s="78"/>
      <c r="AY12" s="55"/>
      <c r="AZ12" s="78" t="s">
        <v>12</v>
      </c>
      <c r="BA12" s="78"/>
      <c r="BB12" s="78"/>
    </row>
    <row r="13" spans="1:54" ht="12.75" customHeight="1">
      <c r="A13" s="86"/>
      <c r="B13" s="39"/>
      <c r="C13" s="39" t="s">
        <v>1</v>
      </c>
      <c r="D13" s="39"/>
      <c r="E13" s="39" t="s">
        <v>2</v>
      </c>
      <c r="F13" s="39"/>
      <c r="G13" s="16" t="s">
        <v>7</v>
      </c>
      <c r="H13" s="16"/>
      <c r="I13" s="39" t="s">
        <v>2</v>
      </c>
      <c r="J13" s="39"/>
      <c r="K13" s="39" t="s">
        <v>1</v>
      </c>
      <c r="L13" s="39"/>
      <c r="M13" s="39" t="s">
        <v>2</v>
      </c>
      <c r="N13" s="39"/>
      <c r="O13" s="16" t="s">
        <v>7</v>
      </c>
      <c r="P13" s="16"/>
      <c r="Q13" s="39" t="s">
        <v>2</v>
      </c>
      <c r="R13" s="39"/>
      <c r="S13" s="15"/>
      <c r="T13" s="39" t="s">
        <v>1</v>
      </c>
      <c r="U13" s="39"/>
      <c r="V13" s="39" t="s">
        <v>2</v>
      </c>
      <c r="W13" s="39"/>
      <c r="X13" s="16" t="s">
        <v>7</v>
      </c>
      <c r="Y13" s="16"/>
      <c r="Z13" s="39" t="s">
        <v>2</v>
      </c>
      <c r="AC13" s="86"/>
      <c r="AD13" s="55"/>
      <c r="AE13" s="55" t="s">
        <v>1</v>
      </c>
      <c r="AF13" s="55"/>
      <c r="AG13" s="55" t="s">
        <v>2</v>
      </c>
      <c r="AH13" s="55"/>
      <c r="AI13" s="16" t="s">
        <v>7</v>
      </c>
      <c r="AJ13" s="16"/>
      <c r="AK13" s="55" t="s">
        <v>2</v>
      </c>
      <c r="AL13" s="55"/>
      <c r="AM13" s="55" t="s">
        <v>1</v>
      </c>
      <c r="AN13" s="55"/>
      <c r="AO13" s="55" t="s">
        <v>2</v>
      </c>
      <c r="AP13" s="55"/>
      <c r="AQ13" s="16" t="s">
        <v>7</v>
      </c>
      <c r="AR13" s="16"/>
      <c r="AS13" s="55" t="s">
        <v>2</v>
      </c>
      <c r="AT13" s="55"/>
      <c r="AU13" s="15"/>
      <c r="AV13" s="55" t="s">
        <v>1</v>
      </c>
      <c r="AW13" s="55"/>
      <c r="AX13" s="55" t="s">
        <v>2</v>
      </c>
      <c r="AY13" s="55"/>
      <c r="AZ13" s="16" t="s">
        <v>7</v>
      </c>
      <c r="BA13" s="16"/>
      <c r="BB13" s="55" t="s">
        <v>2</v>
      </c>
    </row>
    <row r="14" spans="1:54" ht="12.75" customHeight="1">
      <c r="A14" s="87"/>
      <c r="B14" s="39"/>
      <c r="C14" s="38" t="s">
        <v>3</v>
      </c>
      <c r="D14" s="39"/>
      <c r="E14" s="38" t="s">
        <v>4</v>
      </c>
      <c r="F14" s="18"/>
      <c r="G14" s="38" t="s">
        <v>36</v>
      </c>
      <c r="H14" s="39"/>
      <c r="I14" s="38" t="s">
        <v>4</v>
      </c>
      <c r="J14" s="39"/>
      <c r="K14" s="38" t="s">
        <v>3</v>
      </c>
      <c r="L14" s="39"/>
      <c r="M14" s="38" t="s">
        <v>4</v>
      </c>
      <c r="N14" s="18"/>
      <c r="O14" s="38" t="s">
        <v>36</v>
      </c>
      <c r="P14" s="39"/>
      <c r="Q14" s="38" t="s">
        <v>4</v>
      </c>
      <c r="R14" s="39"/>
      <c r="S14" s="15"/>
      <c r="T14" s="38" t="s">
        <v>3</v>
      </c>
      <c r="U14" s="38"/>
      <c r="V14" s="38" t="s">
        <v>4</v>
      </c>
      <c r="W14" s="18"/>
      <c r="X14" s="38" t="s">
        <v>36</v>
      </c>
      <c r="Y14" s="39"/>
      <c r="Z14" s="38" t="s">
        <v>4</v>
      </c>
      <c r="AC14" s="87"/>
      <c r="AD14" s="55"/>
      <c r="AE14" s="54" t="s">
        <v>3</v>
      </c>
      <c r="AF14" s="55"/>
      <c r="AG14" s="54" t="s">
        <v>4</v>
      </c>
      <c r="AH14" s="18"/>
      <c r="AI14" s="54" t="s">
        <v>36</v>
      </c>
      <c r="AJ14" s="55"/>
      <c r="AK14" s="54" t="s">
        <v>4</v>
      </c>
      <c r="AL14" s="55"/>
      <c r="AM14" s="54" t="s">
        <v>3</v>
      </c>
      <c r="AN14" s="55"/>
      <c r="AO14" s="54" t="s">
        <v>4</v>
      </c>
      <c r="AP14" s="18"/>
      <c r="AQ14" s="54" t="s">
        <v>36</v>
      </c>
      <c r="AR14" s="55"/>
      <c r="AS14" s="54" t="s">
        <v>4</v>
      </c>
      <c r="AT14" s="55"/>
      <c r="AU14" s="15"/>
      <c r="AV14" s="54" t="s">
        <v>3</v>
      </c>
      <c r="AW14" s="54"/>
      <c r="AX14" s="54" t="s">
        <v>4</v>
      </c>
      <c r="AY14" s="18"/>
      <c r="AZ14" s="54" t="s">
        <v>36</v>
      </c>
      <c r="BA14" s="55"/>
      <c r="BB14" s="54" t="s">
        <v>4</v>
      </c>
    </row>
    <row r="15" spans="1:58" ht="12.75">
      <c r="A15" s="7"/>
      <c r="B15" s="7"/>
      <c r="C15" s="7"/>
      <c r="D15" s="7"/>
      <c r="E15" s="7"/>
      <c r="F15" s="7"/>
      <c r="G15" s="7"/>
      <c r="H15" s="7"/>
      <c r="I15" s="7"/>
      <c r="J15" s="7"/>
      <c r="K15" s="7"/>
      <c r="L15" s="7"/>
      <c r="M15" s="7"/>
      <c r="N15" s="7"/>
      <c r="O15" s="7"/>
      <c r="P15" s="7"/>
      <c r="Q15" s="7"/>
      <c r="R15" s="7"/>
      <c r="S15" s="20"/>
      <c r="T15" s="7"/>
      <c r="U15" s="7"/>
      <c r="V15" s="7"/>
      <c r="W15" s="7"/>
      <c r="X15" s="7"/>
      <c r="Y15" s="7"/>
      <c r="Z15" s="7"/>
      <c r="AC15" s="7"/>
      <c r="AD15" s="7"/>
      <c r="AE15" s="7"/>
      <c r="AF15" s="7"/>
      <c r="AG15" s="7"/>
      <c r="AH15" s="7"/>
      <c r="AI15" s="7"/>
      <c r="AJ15" s="7"/>
      <c r="AK15" s="7"/>
      <c r="AL15" s="7"/>
      <c r="AM15" s="7"/>
      <c r="AN15" s="7"/>
      <c r="AO15" s="7"/>
      <c r="AP15" s="7"/>
      <c r="AQ15" s="7"/>
      <c r="AR15" s="7"/>
      <c r="AS15" s="7"/>
      <c r="AT15" s="7"/>
      <c r="AU15" s="20"/>
      <c r="AV15" s="7"/>
      <c r="AW15" s="7"/>
      <c r="AX15" s="7"/>
      <c r="AY15" s="7"/>
      <c r="AZ15" s="7"/>
      <c r="BA15" s="7"/>
      <c r="BB15" s="7"/>
      <c r="BD15" s="66"/>
      <c r="BE15" s="66"/>
      <c r="BF15" s="66"/>
    </row>
    <row r="16" spans="1:58" ht="12.75">
      <c r="A16" s="40" t="s">
        <v>16</v>
      </c>
      <c r="B16" s="21"/>
      <c r="C16" s="22">
        <v>5380</v>
      </c>
      <c r="D16" s="23"/>
      <c r="E16" s="24">
        <v>27.945706534</v>
      </c>
      <c r="F16" s="22"/>
      <c r="G16" s="62">
        <v>46.43529248</v>
      </c>
      <c r="H16" s="22"/>
      <c r="I16" s="24">
        <v>10.69146921560939</v>
      </c>
      <c r="J16" s="22"/>
      <c r="K16" s="22">
        <v>210</v>
      </c>
      <c r="L16" s="22"/>
      <c r="M16" s="24">
        <v>3.7050168515</v>
      </c>
      <c r="N16" s="22"/>
      <c r="O16" s="62">
        <v>2.111556009</v>
      </c>
      <c r="P16" s="22"/>
      <c r="Q16" s="24">
        <v>0.28840938853040776</v>
      </c>
      <c r="R16" s="22"/>
      <c r="S16" s="35"/>
      <c r="T16" s="22">
        <v>5700</v>
      </c>
      <c r="U16" s="22"/>
      <c r="V16" s="24">
        <v>22.004982849</v>
      </c>
      <c r="W16" s="22"/>
      <c r="X16" s="62">
        <v>48.959166894</v>
      </c>
      <c r="Y16" s="22"/>
      <c r="Z16" s="24">
        <v>4.01483306743632</v>
      </c>
      <c r="AC16" s="40" t="s">
        <v>16</v>
      </c>
      <c r="AD16" s="21"/>
      <c r="AE16" s="57" t="e">
        <f>#REF!/1000</f>
        <v>#REF!</v>
      </c>
      <c r="AF16" s="48"/>
      <c r="AG16" s="62" t="e">
        <f>#REF!</f>
        <v>#REF!</v>
      </c>
      <c r="AH16" s="50"/>
      <c r="AI16" s="57" t="e">
        <f>#REF!/10^6</f>
        <v>#REF!</v>
      </c>
      <c r="AJ16" s="50"/>
      <c r="AK16" s="62" t="e">
        <f>#REF!</f>
        <v>#REF!</v>
      </c>
      <c r="AL16" s="50"/>
      <c r="AM16" s="57" t="e">
        <f>#REF!/1000</f>
        <v>#REF!</v>
      </c>
      <c r="AN16" s="50"/>
      <c r="AO16" s="62" t="e">
        <f>#REF!</f>
        <v>#REF!</v>
      </c>
      <c r="AP16" s="50"/>
      <c r="AQ16" s="57" t="e">
        <f>#REF!/10^6</f>
        <v>#REF!</v>
      </c>
      <c r="AR16" s="50"/>
      <c r="AS16" s="62" t="e">
        <f>#REF!</f>
        <v>#REF!</v>
      </c>
      <c r="AT16" s="50"/>
      <c r="AU16" s="47"/>
      <c r="AV16" s="57" t="e">
        <f>#REF!/1000</f>
        <v>#REF!</v>
      </c>
      <c r="AW16" s="50"/>
      <c r="AX16" s="62" t="e">
        <f>#REF!</f>
        <v>#REF!</v>
      </c>
      <c r="AY16" s="50"/>
      <c r="AZ16" s="57" t="e">
        <f>#REF!/10^6</f>
        <v>#REF!</v>
      </c>
      <c r="BA16" s="50"/>
      <c r="BB16" s="62" t="e">
        <f>#REF!</f>
        <v>#REF!</v>
      </c>
      <c r="BD16" s="66"/>
      <c r="BE16" s="66"/>
      <c r="BF16" s="66"/>
    </row>
    <row r="17" spans="1:58" ht="12.75">
      <c r="A17" s="41" t="s">
        <v>17</v>
      </c>
      <c r="B17" s="21"/>
      <c r="C17" s="50">
        <v>3560</v>
      </c>
      <c r="D17" s="23"/>
      <c r="E17" s="49">
        <v>18.495105554</v>
      </c>
      <c r="F17" s="22"/>
      <c r="G17" s="62">
        <v>51.272416471</v>
      </c>
      <c r="H17" s="22"/>
      <c r="I17" s="49">
        <v>11.80519025578883</v>
      </c>
      <c r="J17" s="22"/>
      <c r="K17" s="50">
        <v>370</v>
      </c>
      <c r="L17" s="22"/>
      <c r="M17" s="49">
        <v>6.6275236839</v>
      </c>
      <c r="N17" s="22"/>
      <c r="O17" s="62">
        <v>5.4107230432</v>
      </c>
      <c r="P17" s="22"/>
      <c r="Q17" s="49">
        <v>0.7390300412328294</v>
      </c>
      <c r="R17" s="22"/>
      <c r="S17" s="35"/>
      <c r="T17" s="50">
        <v>4190</v>
      </c>
      <c r="U17" s="22"/>
      <c r="V17" s="49">
        <v>16.154027138</v>
      </c>
      <c r="W17" s="22"/>
      <c r="X17" s="62">
        <v>59.470500355</v>
      </c>
      <c r="Y17" s="22"/>
      <c r="Z17" s="49">
        <v>4.876801353241536</v>
      </c>
      <c r="AC17" s="41" t="s">
        <v>17</v>
      </c>
      <c r="AD17" s="21"/>
      <c r="AE17" s="57" t="e">
        <f>#REF!/1000</f>
        <v>#REF!</v>
      </c>
      <c r="AF17" s="63"/>
      <c r="AG17" s="62" t="e">
        <f>#REF!</f>
        <v>#REF!</v>
      </c>
      <c r="AH17" s="57"/>
      <c r="AI17" s="57" t="e">
        <f>#REF!/10^6</f>
        <v>#REF!</v>
      </c>
      <c r="AJ17" s="57"/>
      <c r="AK17" s="62" t="e">
        <f>#REF!</f>
        <v>#REF!</v>
      </c>
      <c r="AL17" s="57"/>
      <c r="AM17" s="57" t="e">
        <f>#REF!/1000</f>
        <v>#REF!</v>
      </c>
      <c r="AN17" s="57"/>
      <c r="AO17" s="62" t="e">
        <f>#REF!</f>
        <v>#REF!</v>
      </c>
      <c r="AP17" s="57"/>
      <c r="AQ17" s="57" t="e">
        <f>#REF!/10^6</f>
        <v>#REF!</v>
      </c>
      <c r="AR17" s="57"/>
      <c r="AS17" s="62" t="e">
        <f>#REF!</f>
        <v>#REF!</v>
      </c>
      <c r="AT17" s="57"/>
      <c r="AU17" s="58"/>
      <c r="AV17" s="57" t="e">
        <f>#REF!/1000</f>
        <v>#REF!</v>
      </c>
      <c r="AW17" s="57"/>
      <c r="AX17" s="62" t="e">
        <f>#REF!</f>
        <v>#REF!</v>
      </c>
      <c r="AY17" s="57"/>
      <c r="AZ17" s="57" t="e">
        <f>#REF!/10^6</f>
        <v>#REF!</v>
      </c>
      <c r="BA17" s="57"/>
      <c r="BB17" s="62" t="e">
        <f>#REF!</f>
        <v>#REF!</v>
      </c>
      <c r="BD17" s="66"/>
      <c r="BE17" s="66"/>
      <c r="BF17" s="66"/>
    </row>
    <row r="18" spans="1:58" ht="12.75">
      <c r="A18" s="40" t="s">
        <v>18</v>
      </c>
      <c r="B18" s="21"/>
      <c r="C18" s="50">
        <v>3260</v>
      </c>
      <c r="D18" s="23"/>
      <c r="E18" s="49">
        <v>16.916723597</v>
      </c>
      <c r="F18" s="22"/>
      <c r="G18" s="62">
        <v>52.022073501</v>
      </c>
      <c r="H18" s="22"/>
      <c r="I18" s="49">
        <v>11.977794639877985</v>
      </c>
      <c r="J18" s="22"/>
      <c r="K18" s="50">
        <v>680</v>
      </c>
      <c r="L18" s="22"/>
      <c r="M18" s="49">
        <v>12.206228307</v>
      </c>
      <c r="N18" s="22"/>
      <c r="O18" s="62">
        <v>13.439822913</v>
      </c>
      <c r="P18" s="22"/>
      <c r="Q18" s="49">
        <v>1.8356941950741754</v>
      </c>
      <c r="R18" s="22"/>
      <c r="S18" s="35"/>
      <c r="T18" s="50">
        <v>4360</v>
      </c>
      <c r="U18" s="22"/>
      <c r="V18" s="49">
        <v>16.811179972</v>
      </c>
      <c r="W18" s="22"/>
      <c r="X18" s="62">
        <v>72.28681342</v>
      </c>
      <c r="Y18" s="22"/>
      <c r="Z18" s="49">
        <v>5.927786505978767</v>
      </c>
      <c r="AC18" s="40" t="s">
        <v>18</v>
      </c>
      <c r="AD18" s="21"/>
      <c r="AE18" s="57" t="e">
        <f>#REF!/1000</f>
        <v>#REF!</v>
      </c>
      <c r="AF18" s="63"/>
      <c r="AG18" s="62" t="e">
        <f>#REF!</f>
        <v>#REF!</v>
      </c>
      <c r="AH18" s="57"/>
      <c r="AI18" s="57" t="e">
        <f>#REF!/10^6</f>
        <v>#REF!</v>
      </c>
      <c r="AJ18" s="57"/>
      <c r="AK18" s="62" t="e">
        <f>#REF!</f>
        <v>#REF!</v>
      </c>
      <c r="AL18" s="57"/>
      <c r="AM18" s="57" t="e">
        <f>#REF!/1000</f>
        <v>#REF!</v>
      </c>
      <c r="AN18" s="57"/>
      <c r="AO18" s="62" t="e">
        <f>#REF!</f>
        <v>#REF!</v>
      </c>
      <c r="AP18" s="57"/>
      <c r="AQ18" s="57" t="e">
        <f>#REF!/10^6</f>
        <v>#REF!</v>
      </c>
      <c r="AR18" s="57"/>
      <c r="AS18" s="62" t="e">
        <f>#REF!</f>
        <v>#REF!</v>
      </c>
      <c r="AT18" s="57"/>
      <c r="AU18" s="58"/>
      <c r="AV18" s="57" t="e">
        <f>#REF!/1000</f>
        <v>#REF!</v>
      </c>
      <c r="AW18" s="57"/>
      <c r="AX18" s="62" t="e">
        <f>#REF!</f>
        <v>#REF!</v>
      </c>
      <c r="AY18" s="57"/>
      <c r="AZ18" s="57" t="e">
        <f>#REF!/10^6</f>
        <v>#REF!</v>
      </c>
      <c r="BA18" s="57"/>
      <c r="BB18" s="62" t="e">
        <f>#REF!</f>
        <v>#REF!</v>
      </c>
      <c r="BD18" s="66"/>
      <c r="BE18" s="66"/>
      <c r="BF18" s="66"/>
    </row>
    <row r="19" spans="1:58" ht="12.75">
      <c r="A19" s="40" t="s">
        <v>19</v>
      </c>
      <c r="B19" s="21"/>
      <c r="C19" s="50">
        <v>3310</v>
      </c>
      <c r="D19" s="23"/>
      <c r="E19" s="49">
        <v>17.167026554</v>
      </c>
      <c r="F19" s="22"/>
      <c r="G19" s="62">
        <v>61.365480657</v>
      </c>
      <c r="H19" s="22"/>
      <c r="I19" s="49">
        <v>14.129062450246654</v>
      </c>
      <c r="J19" s="22"/>
      <c r="K19" s="50">
        <v>1200</v>
      </c>
      <c r="L19" s="22"/>
      <c r="M19" s="49">
        <v>21.534325166</v>
      </c>
      <c r="N19" s="22"/>
      <c r="O19" s="62">
        <v>30.567872282</v>
      </c>
      <c r="P19" s="22"/>
      <c r="Q19" s="49">
        <v>4.175149186642872</v>
      </c>
      <c r="R19" s="22"/>
      <c r="S19" s="35"/>
      <c r="T19" s="50">
        <v>4900</v>
      </c>
      <c r="U19" s="22"/>
      <c r="V19" s="49">
        <v>18.909385121</v>
      </c>
      <c r="W19" s="22"/>
      <c r="X19" s="62">
        <v>102.513540958</v>
      </c>
      <c r="Y19" s="22"/>
      <c r="Z19" s="49">
        <v>8.406490146967858</v>
      </c>
      <c r="AC19" s="40" t="s">
        <v>19</v>
      </c>
      <c r="AD19" s="21"/>
      <c r="AE19" s="57" t="e">
        <f>#REF!/1000</f>
        <v>#REF!</v>
      </c>
      <c r="AF19" s="63"/>
      <c r="AG19" s="62" t="e">
        <f>#REF!</f>
        <v>#REF!</v>
      </c>
      <c r="AH19" s="57"/>
      <c r="AI19" s="57" t="e">
        <f>#REF!/10^6</f>
        <v>#REF!</v>
      </c>
      <c r="AJ19" s="57"/>
      <c r="AK19" s="62" t="e">
        <f>#REF!</f>
        <v>#REF!</v>
      </c>
      <c r="AL19" s="57"/>
      <c r="AM19" s="57" t="e">
        <f>#REF!/1000</f>
        <v>#REF!</v>
      </c>
      <c r="AN19" s="57"/>
      <c r="AO19" s="62" t="e">
        <f>#REF!</f>
        <v>#REF!</v>
      </c>
      <c r="AP19" s="57"/>
      <c r="AQ19" s="57" t="e">
        <f>#REF!/10^6</f>
        <v>#REF!</v>
      </c>
      <c r="AR19" s="57"/>
      <c r="AS19" s="62" t="e">
        <f>#REF!</f>
        <v>#REF!</v>
      </c>
      <c r="AT19" s="57"/>
      <c r="AU19" s="58"/>
      <c r="AV19" s="57" t="e">
        <f>#REF!/1000</f>
        <v>#REF!</v>
      </c>
      <c r="AW19" s="57"/>
      <c r="AX19" s="62" t="e">
        <f>#REF!</f>
        <v>#REF!</v>
      </c>
      <c r="AY19" s="57"/>
      <c r="AZ19" s="57" t="e">
        <f>#REF!/10^6</f>
        <v>#REF!</v>
      </c>
      <c r="BA19" s="57"/>
      <c r="BB19" s="62" t="e">
        <f>#REF!</f>
        <v>#REF!</v>
      </c>
      <c r="BD19" s="66"/>
      <c r="BE19" s="66"/>
      <c r="BF19" s="66"/>
    </row>
    <row r="20" spans="1:58" ht="12.75">
      <c r="A20" s="40" t="s">
        <v>20</v>
      </c>
      <c r="B20" s="21"/>
      <c r="C20" s="50">
        <v>3750</v>
      </c>
      <c r="D20" s="23"/>
      <c r="E20" s="49">
        <v>19.473682334</v>
      </c>
      <c r="F20" s="22"/>
      <c r="G20" s="62">
        <v>219.618810517</v>
      </c>
      <c r="H20" s="22"/>
      <c r="I20" s="49">
        <v>50.56601620034109</v>
      </c>
      <c r="J20" s="22"/>
      <c r="K20" s="50">
        <v>3120</v>
      </c>
      <c r="L20" s="22"/>
      <c r="M20" s="49">
        <v>55.926905991</v>
      </c>
      <c r="N20" s="22"/>
      <c r="O20" s="62">
        <v>675.012872809</v>
      </c>
      <c r="P20" s="22"/>
      <c r="Q20" s="49">
        <v>92.1974359511283</v>
      </c>
      <c r="R20" s="22"/>
      <c r="S20" s="35"/>
      <c r="T20" s="50">
        <v>6770</v>
      </c>
      <c r="U20" s="22"/>
      <c r="V20" s="49">
        <v>26.120424921</v>
      </c>
      <c r="W20" s="22"/>
      <c r="X20" s="62">
        <v>928.062114294</v>
      </c>
      <c r="Y20" s="22"/>
      <c r="Z20" s="49">
        <v>76.10453162263764</v>
      </c>
      <c r="AC20" s="40" t="s">
        <v>20</v>
      </c>
      <c r="AD20" s="21"/>
      <c r="AE20" s="57" t="e">
        <f>#REF!/1000</f>
        <v>#REF!</v>
      </c>
      <c r="AF20" s="63"/>
      <c r="AG20" s="62" t="e">
        <f>#REF!</f>
        <v>#REF!</v>
      </c>
      <c r="AH20" s="57"/>
      <c r="AI20" s="57" t="e">
        <f>#REF!/10^6</f>
        <v>#REF!</v>
      </c>
      <c r="AJ20" s="57"/>
      <c r="AK20" s="62" t="e">
        <f>#REF!</f>
        <v>#REF!</v>
      </c>
      <c r="AL20" s="57"/>
      <c r="AM20" s="57" t="e">
        <f>#REF!/1000</f>
        <v>#REF!</v>
      </c>
      <c r="AN20" s="57"/>
      <c r="AO20" s="62" t="e">
        <f>#REF!</f>
        <v>#REF!</v>
      </c>
      <c r="AP20" s="57"/>
      <c r="AQ20" s="57" t="e">
        <f>#REF!/10^6</f>
        <v>#REF!</v>
      </c>
      <c r="AR20" s="57"/>
      <c r="AS20" s="62" t="e">
        <f>#REF!</f>
        <v>#REF!</v>
      </c>
      <c r="AT20" s="57"/>
      <c r="AU20" s="58"/>
      <c r="AV20" s="57" t="e">
        <f>#REF!/1000</f>
        <v>#REF!</v>
      </c>
      <c r="AW20" s="57"/>
      <c r="AX20" s="62" t="e">
        <f>#REF!</f>
        <v>#REF!</v>
      </c>
      <c r="AY20" s="57"/>
      <c r="AZ20" s="57" t="e">
        <f>#REF!/10^6</f>
        <v>#REF!</v>
      </c>
      <c r="BA20" s="57"/>
      <c r="BB20" s="62" t="e">
        <f>#REF!</f>
        <v>#REF!</v>
      </c>
      <c r="BD20" s="66"/>
      <c r="BE20" s="66"/>
      <c r="BF20" s="66"/>
    </row>
    <row r="21" spans="1:54" ht="12.75">
      <c r="A21" s="40" t="s">
        <v>5</v>
      </c>
      <c r="B21" s="21"/>
      <c r="C21" s="26">
        <v>19440</v>
      </c>
      <c r="D21" s="45"/>
      <c r="E21" s="27">
        <v>100</v>
      </c>
      <c r="F21" s="26"/>
      <c r="G21" s="59">
        <v>434.320966965</v>
      </c>
      <c r="H21" s="26"/>
      <c r="I21" s="27">
        <v>100</v>
      </c>
      <c r="J21" s="26"/>
      <c r="K21" s="26">
        <v>5670</v>
      </c>
      <c r="L21" s="26"/>
      <c r="M21" s="27">
        <v>100</v>
      </c>
      <c r="N21" s="26"/>
      <c r="O21" s="59">
        <v>732.138443814</v>
      </c>
      <c r="P21" s="26"/>
      <c r="Q21" s="27">
        <v>100</v>
      </c>
      <c r="R21" s="26"/>
      <c r="S21" s="37"/>
      <c r="T21" s="26">
        <v>26090</v>
      </c>
      <c r="U21" s="26"/>
      <c r="V21" s="27">
        <v>100</v>
      </c>
      <c r="W21" s="26"/>
      <c r="X21" s="59">
        <v>1219.4571</v>
      </c>
      <c r="Y21" s="26"/>
      <c r="Z21" s="27">
        <v>100</v>
      </c>
      <c r="AC21" s="40" t="s">
        <v>5</v>
      </c>
      <c r="AD21" s="21"/>
      <c r="AE21" s="61" t="e">
        <f>#REF!/1000</f>
        <v>#REF!</v>
      </c>
      <c r="AF21" s="65"/>
      <c r="AG21" s="59" t="e">
        <f>#REF!</f>
        <v>#REF!</v>
      </c>
      <c r="AH21" s="61"/>
      <c r="AI21" s="61" t="e">
        <f>#REF!/10^6</f>
        <v>#REF!</v>
      </c>
      <c r="AJ21" s="61"/>
      <c r="AK21" s="59" t="e">
        <f>#REF!</f>
        <v>#REF!</v>
      </c>
      <c r="AL21" s="61"/>
      <c r="AM21" s="61" t="e">
        <f>#REF!/1000</f>
        <v>#REF!</v>
      </c>
      <c r="AN21" s="61"/>
      <c r="AO21" s="59" t="e">
        <f>#REF!</f>
        <v>#REF!</v>
      </c>
      <c r="AP21" s="61"/>
      <c r="AQ21" s="61" t="e">
        <f>#REF!/10^6</f>
        <v>#REF!</v>
      </c>
      <c r="AR21" s="61"/>
      <c r="AS21" s="59" t="e">
        <f>#REF!</f>
        <v>#REF!</v>
      </c>
      <c r="AT21" s="61"/>
      <c r="AU21" s="64"/>
      <c r="AV21" s="61" t="e">
        <f>#REF!/1000</f>
        <v>#REF!</v>
      </c>
      <c r="AW21" s="61"/>
      <c r="AX21" s="59" t="e">
        <f>#REF!</f>
        <v>#REF!</v>
      </c>
      <c r="AY21" s="61"/>
      <c r="AZ21" s="61" t="e">
        <f>#REF!/10^6</f>
        <v>#REF!</v>
      </c>
      <c r="BA21" s="61"/>
      <c r="BB21" s="59" t="e">
        <f>#REF!</f>
        <v>#REF!</v>
      </c>
    </row>
    <row r="22" spans="1:54" ht="12.75">
      <c r="A22" s="40"/>
      <c r="B22" s="21"/>
      <c r="C22" s="22"/>
      <c r="D22" s="23"/>
      <c r="E22" s="24"/>
      <c r="F22" s="22"/>
      <c r="G22" s="22"/>
      <c r="H22" s="22"/>
      <c r="I22" s="24"/>
      <c r="J22" s="22"/>
      <c r="K22" s="22"/>
      <c r="L22" s="22"/>
      <c r="M22" s="24"/>
      <c r="N22" s="22"/>
      <c r="O22" s="22"/>
      <c r="P22" s="22"/>
      <c r="Q22" s="24"/>
      <c r="R22" s="22"/>
      <c r="S22" s="35"/>
      <c r="T22" s="22"/>
      <c r="U22" s="22"/>
      <c r="V22" s="24"/>
      <c r="W22" s="22"/>
      <c r="X22" s="22"/>
      <c r="Y22" s="22"/>
      <c r="Z22" s="24"/>
      <c r="AC22" s="40"/>
      <c r="AD22" s="21"/>
      <c r="AE22" s="50"/>
      <c r="AF22" s="48"/>
      <c r="AG22" s="49"/>
      <c r="AH22" s="50"/>
      <c r="AI22" s="50"/>
      <c r="AJ22" s="50"/>
      <c r="AK22" s="49"/>
      <c r="AL22" s="50"/>
      <c r="AM22" s="50"/>
      <c r="AN22" s="50"/>
      <c r="AO22" s="49"/>
      <c r="AP22" s="50"/>
      <c r="AQ22" s="50"/>
      <c r="AR22" s="50"/>
      <c r="AS22" s="49"/>
      <c r="AT22" s="50"/>
      <c r="AU22" s="47"/>
      <c r="AV22" s="50"/>
      <c r="AW22" s="50"/>
      <c r="AX22" s="49"/>
      <c r="AY22" s="50"/>
      <c r="AZ22" s="50"/>
      <c r="BA22" s="50"/>
      <c r="BB22" s="49"/>
    </row>
    <row r="23" spans="1:58" ht="12.75">
      <c r="A23" s="42" t="s">
        <v>21</v>
      </c>
      <c r="B23" s="21"/>
      <c r="C23" s="22"/>
      <c r="D23" s="23"/>
      <c r="E23" s="24"/>
      <c r="F23" s="22"/>
      <c r="G23" s="22"/>
      <c r="H23" s="22"/>
      <c r="I23" s="24"/>
      <c r="J23" s="22"/>
      <c r="K23" s="22"/>
      <c r="L23" s="22"/>
      <c r="M23" s="24"/>
      <c r="N23" s="22"/>
      <c r="O23" s="22"/>
      <c r="P23" s="22"/>
      <c r="Q23" s="24"/>
      <c r="R23" s="22"/>
      <c r="S23" s="35"/>
      <c r="T23" s="22"/>
      <c r="U23" s="22"/>
      <c r="V23" s="24"/>
      <c r="W23" s="22"/>
      <c r="X23" s="22"/>
      <c r="Y23" s="22"/>
      <c r="Z23" s="24"/>
      <c r="AC23" s="42" t="s">
        <v>21</v>
      </c>
      <c r="AD23" s="21"/>
      <c r="AE23" s="50"/>
      <c r="AF23" s="48"/>
      <c r="AG23" s="49"/>
      <c r="AH23" s="50"/>
      <c r="AI23" s="50"/>
      <c r="AJ23" s="50"/>
      <c r="AK23" s="49"/>
      <c r="AL23" s="50"/>
      <c r="AM23" s="50"/>
      <c r="AN23" s="50"/>
      <c r="AO23" s="49"/>
      <c r="AP23" s="50"/>
      <c r="AQ23" s="50"/>
      <c r="AR23" s="50"/>
      <c r="AS23" s="49"/>
      <c r="AT23" s="50"/>
      <c r="AU23" s="47"/>
      <c r="AV23" s="50"/>
      <c r="AW23" s="50"/>
      <c r="AX23" s="49"/>
      <c r="AY23" s="50"/>
      <c r="AZ23" s="50"/>
      <c r="BA23" s="50"/>
      <c r="BB23" s="49"/>
      <c r="BD23" s="66"/>
      <c r="BE23" s="66"/>
      <c r="BF23" s="66"/>
    </row>
    <row r="24" spans="1:58" ht="12.75">
      <c r="A24" s="40" t="s">
        <v>22</v>
      </c>
      <c r="B24" s="21"/>
      <c r="C24" s="50">
        <v>1760</v>
      </c>
      <c r="D24" s="23"/>
      <c r="E24" s="49">
        <v>9.1260697658</v>
      </c>
      <c r="F24" s="22"/>
      <c r="G24" s="62">
        <v>49.231643235</v>
      </c>
      <c r="H24" s="22"/>
      <c r="I24" s="49">
        <v>11.335313507663875</v>
      </c>
      <c r="J24" s="22"/>
      <c r="K24" s="50">
        <v>890</v>
      </c>
      <c r="L24" s="22"/>
      <c r="M24" s="24">
        <v>15.930687427</v>
      </c>
      <c r="N24" s="22"/>
      <c r="O24" s="62">
        <v>34.349507647</v>
      </c>
      <c r="P24" s="22"/>
      <c r="Q24" s="49">
        <v>4.691668350054093</v>
      </c>
      <c r="R24" s="22"/>
      <c r="S24" s="35"/>
      <c r="T24" s="50">
        <v>2730</v>
      </c>
      <c r="U24" s="22"/>
      <c r="V24" s="24">
        <v>10.547712698</v>
      </c>
      <c r="W24" s="22"/>
      <c r="X24" s="62">
        <v>90.115057666</v>
      </c>
      <c r="Y24" s="22"/>
      <c r="Z24" s="24">
        <v>7.389768583577068</v>
      </c>
      <c r="AC24" s="40" t="s">
        <v>22</v>
      </c>
      <c r="AD24" s="21"/>
      <c r="AE24" s="57" t="e">
        <f>#REF!/1000</f>
        <v>#REF!</v>
      </c>
      <c r="AF24" s="48"/>
      <c r="AG24" s="62" t="e">
        <f>#REF!</f>
        <v>#REF!</v>
      </c>
      <c r="AH24" s="50"/>
      <c r="AI24" s="57" t="e">
        <f>#REF!/10^6</f>
        <v>#REF!</v>
      </c>
      <c r="AJ24" s="50"/>
      <c r="AK24" s="62" t="e">
        <f>#REF!</f>
        <v>#REF!</v>
      </c>
      <c r="AL24" s="50"/>
      <c r="AM24" s="57" t="e">
        <f>#REF!/1000</f>
        <v>#REF!</v>
      </c>
      <c r="AN24" s="50"/>
      <c r="AO24" s="62" t="e">
        <f>#REF!</f>
        <v>#REF!</v>
      </c>
      <c r="AP24" s="50"/>
      <c r="AQ24" s="57" t="e">
        <f>#REF!/10^6</f>
        <v>#REF!</v>
      </c>
      <c r="AR24" s="50"/>
      <c r="AS24" s="62" t="e">
        <f>#REF!</f>
        <v>#REF!</v>
      </c>
      <c r="AT24" s="50"/>
      <c r="AU24" s="47"/>
      <c r="AV24" s="57" t="e">
        <f>#REF!/1000</f>
        <v>#REF!</v>
      </c>
      <c r="AW24" s="50"/>
      <c r="AX24" s="62" t="e">
        <f>#REF!</f>
        <v>#REF!</v>
      </c>
      <c r="AY24" s="50"/>
      <c r="AZ24" s="57" t="e">
        <f>#REF!/10^6</f>
        <v>#REF!</v>
      </c>
      <c r="BA24" s="50"/>
      <c r="BB24" s="62" t="e">
        <f>#REF!</f>
        <v>#REF!</v>
      </c>
      <c r="BD24" s="66"/>
      <c r="BE24" s="66"/>
      <c r="BF24" s="66"/>
    </row>
    <row r="25" spans="1:58" ht="12.75">
      <c r="A25" s="40" t="s">
        <v>23</v>
      </c>
      <c r="B25" s="21"/>
      <c r="C25" s="50">
        <v>910</v>
      </c>
      <c r="D25" s="23"/>
      <c r="E25" s="49">
        <v>4.7422559208</v>
      </c>
      <c r="F25" s="22"/>
      <c r="G25" s="62">
        <v>37.122539306</v>
      </c>
      <c r="H25" s="22"/>
      <c r="I25" s="49">
        <v>8.547259315019792</v>
      </c>
      <c r="J25" s="22"/>
      <c r="K25" s="50">
        <v>660</v>
      </c>
      <c r="L25" s="22"/>
      <c r="M25" s="49">
        <v>11.829970138</v>
      </c>
      <c r="N25" s="22"/>
      <c r="O25" s="62">
        <v>36.015874409</v>
      </c>
      <c r="P25" s="22"/>
      <c r="Q25" s="49">
        <v>4.9192710358684355</v>
      </c>
      <c r="R25" s="22"/>
      <c r="S25" s="35"/>
      <c r="T25" s="50">
        <v>1610</v>
      </c>
      <c r="U25" s="22"/>
      <c r="V25" s="49">
        <v>6.202474114</v>
      </c>
      <c r="W25" s="22"/>
      <c r="X25" s="62">
        <v>79.57178617</v>
      </c>
      <c r="Y25" s="22"/>
      <c r="Z25" s="49">
        <v>6.525181260578989</v>
      </c>
      <c r="AC25" s="40" t="s">
        <v>23</v>
      </c>
      <c r="AD25" s="21"/>
      <c r="AE25" s="57" t="e">
        <f>#REF!/1000</f>
        <v>#REF!</v>
      </c>
      <c r="AF25" s="63"/>
      <c r="AG25" s="62" t="e">
        <f>#REF!</f>
        <v>#REF!</v>
      </c>
      <c r="AH25" s="57"/>
      <c r="AI25" s="57" t="e">
        <f>#REF!/10^6</f>
        <v>#REF!</v>
      </c>
      <c r="AJ25" s="57"/>
      <c r="AK25" s="62" t="e">
        <f>#REF!</f>
        <v>#REF!</v>
      </c>
      <c r="AL25" s="57"/>
      <c r="AM25" s="57" t="e">
        <f>#REF!/1000</f>
        <v>#REF!</v>
      </c>
      <c r="AN25" s="57"/>
      <c r="AO25" s="62" t="e">
        <f>#REF!</f>
        <v>#REF!</v>
      </c>
      <c r="AP25" s="57"/>
      <c r="AQ25" s="57" t="e">
        <f>#REF!/10^6</f>
        <v>#REF!</v>
      </c>
      <c r="AR25" s="57"/>
      <c r="AS25" s="62" t="e">
        <f>#REF!</f>
        <v>#REF!</v>
      </c>
      <c r="AT25" s="57"/>
      <c r="AU25" s="58"/>
      <c r="AV25" s="57" t="e">
        <f>#REF!/1000</f>
        <v>#REF!</v>
      </c>
      <c r="AW25" s="57"/>
      <c r="AX25" s="62" t="e">
        <f>#REF!</f>
        <v>#REF!</v>
      </c>
      <c r="AY25" s="57"/>
      <c r="AZ25" s="57" t="e">
        <f>#REF!/10^6</f>
        <v>#REF!</v>
      </c>
      <c r="BA25" s="57"/>
      <c r="BB25" s="62" t="e">
        <f>#REF!</f>
        <v>#REF!</v>
      </c>
      <c r="BD25" s="66"/>
      <c r="BE25" s="66"/>
      <c r="BF25" s="66"/>
    </row>
    <row r="26" spans="1:58" s="5" customFormat="1" ht="12.75">
      <c r="A26" s="40" t="s">
        <v>24</v>
      </c>
      <c r="B26" s="25"/>
      <c r="C26" s="50">
        <v>850</v>
      </c>
      <c r="D26" s="23"/>
      <c r="E26" s="49">
        <v>4.4247310341</v>
      </c>
      <c r="F26" s="22"/>
      <c r="G26" s="62">
        <v>71.679940106</v>
      </c>
      <c r="H26" s="22"/>
      <c r="I26" s="49">
        <v>16.50390967926178</v>
      </c>
      <c r="J26" s="22"/>
      <c r="K26" s="50">
        <v>1040</v>
      </c>
      <c r="L26" s="22"/>
      <c r="M26" s="49">
        <v>18.656996434</v>
      </c>
      <c r="N26" s="22"/>
      <c r="O26" s="62">
        <v>127.648036894</v>
      </c>
      <c r="P26" s="22"/>
      <c r="Q26" s="49">
        <v>17.43495891692706</v>
      </c>
      <c r="R26" s="22"/>
      <c r="S26" s="35"/>
      <c r="T26" s="50">
        <v>1770</v>
      </c>
      <c r="U26" s="22"/>
      <c r="V26" s="49">
        <v>6.8172131924</v>
      </c>
      <c r="W26" s="22"/>
      <c r="X26" s="62">
        <v>209.950407896</v>
      </c>
      <c r="Y26" s="22"/>
      <c r="Z26" s="49">
        <v>17.216711264053487</v>
      </c>
      <c r="AA26" s="1"/>
      <c r="AB26" s="1"/>
      <c r="AC26" s="40" t="s">
        <v>24</v>
      </c>
      <c r="AD26" s="46"/>
      <c r="AE26" s="57" t="e">
        <f>#REF!/1000</f>
        <v>#REF!</v>
      </c>
      <c r="AF26" s="63"/>
      <c r="AG26" s="62" t="e">
        <f>#REF!</f>
        <v>#REF!</v>
      </c>
      <c r="AH26" s="57"/>
      <c r="AI26" s="57" t="e">
        <f>#REF!/10^6</f>
        <v>#REF!</v>
      </c>
      <c r="AJ26" s="57"/>
      <c r="AK26" s="62" t="e">
        <f>#REF!</f>
        <v>#REF!</v>
      </c>
      <c r="AL26" s="57"/>
      <c r="AM26" s="57" t="e">
        <f>#REF!/1000</f>
        <v>#REF!</v>
      </c>
      <c r="AN26" s="57"/>
      <c r="AO26" s="62" t="e">
        <f>#REF!</f>
        <v>#REF!</v>
      </c>
      <c r="AP26" s="57"/>
      <c r="AQ26" s="57" t="e">
        <f>#REF!/10^6</f>
        <v>#REF!</v>
      </c>
      <c r="AR26" s="57"/>
      <c r="AS26" s="62" t="e">
        <f>#REF!</f>
        <v>#REF!</v>
      </c>
      <c r="AT26" s="57"/>
      <c r="AU26" s="58"/>
      <c r="AV26" s="57" t="e">
        <f>#REF!/1000</f>
        <v>#REF!</v>
      </c>
      <c r="AW26" s="57"/>
      <c r="AX26" s="62" t="e">
        <f>#REF!</f>
        <v>#REF!</v>
      </c>
      <c r="AY26" s="57"/>
      <c r="AZ26" s="57" t="e">
        <f>#REF!/10^6</f>
        <v>#REF!</v>
      </c>
      <c r="BA26" s="57"/>
      <c r="BB26" s="62" t="e">
        <f>#REF!</f>
        <v>#REF!</v>
      </c>
      <c r="BD26" s="66"/>
      <c r="BE26" s="66"/>
      <c r="BF26" s="66"/>
    </row>
    <row r="27" spans="1:58" s="5" customFormat="1" ht="12.75">
      <c r="A27" s="40" t="s">
        <v>25</v>
      </c>
      <c r="B27" s="25"/>
      <c r="C27" s="50">
        <v>230</v>
      </c>
      <c r="D27" s="23"/>
      <c r="E27" s="49">
        <v>1.1806256134</v>
      </c>
      <c r="F27" s="22"/>
      <c r="G27" s="62">
        <v>61.584687871</v>
      </c>
      <c r="H27" s="22"/>
      <c r="I27" s="49">
        <v>14.17953369862589</v>
      </c>
      <c r="J27" s="22"/>
      <c r="K27" s="50">
        <v>530</v>
      </c>
      <c r="L27" s="22"/>
      <c r="M27" s="49">
        <v>9.5092519919</v>
      </c>
      <c r="N27" s="22"/>
      <c r="O27" s="62">
        <v>476.999453859</v>
      </c>
      <c r="P27" s="22"/>
      <c r="Q27" s="49">
        <v>65.1515376482787</v>
      </c>
      <c r="R27" s="22"/>
      <c r="S27" s="35"/>
      <c r="T27" s="50">
        <v>660</v>
      </c>
      <c r="U27" s="22"/>
      <c r="V27" s="49">
        <v>2.5530249169</v>
      </c>
      <c r="W27" s="22"/>
      <c r="X27" s="62">
        <v>548.424862561</v>
      </c>
      <c r="Y27" s="22"/>
      <c r="Z27" s="49">
        <v>44.9728705143461</v>
      </c>
      <c r="AA27" s="1"/>
      <c r="AB27" s="1"/>
      <c r="AC27" s="40" t="s">
        <v>25</v>
      </c>
      <c r="AD27" s="46"/>
      <c r="AE27" s="57" t="e">
        <f>#REF!/1000</f>
        <v>#REF!</v>
      </c>
      <c r="AF27" s="63"/>
      <c r="AG27" s="62" t="e">
        <f>#REF!</f>
        <v>#REF!</v>
      </c>
      <c r="AH27" s="57"/>
      <c r="AI27" s="57" t="e">
        <f>#REF!/10^6</f>
        <v>#REF!</v>
      </c>
      <c r="AJ27" s="57"/>
      <c r="AK27" s="62" t="e">
        <f>#REF!</f>
        <v>#REF!</v>
      </c>
      <c r="AL27" s="57"/>
      <c r="AM27" s="57" t="e">
        <f>#REF!/1000</f>
        <v>#REF!</v>
      </c>
      <c r="AN27" s="57"/>
      <c r="AO27" s="62" t="e">
        <f>#REF!</f>
        <v>#REF!</v>
      </c>
      <c r="AP27" s="57"/>
      <c r="AQ27" s="57" t="e">
        <f>#REF!/10^6</f>
        <v>#REF!</v>
      </c>
      <c r="AR27" s="57"/>
      <c r="AS27" s="62" t="e">
        <f>#REF!</f>
        <v>#REF!</v>
      </c>
      <c r="AT27" s="57"/>
      <c r="AU27" s="58"/>
      <c r="AV27" s="57" t="e">
        <f>#REF!/1000</f>
        <v>#REF!</v>
      </c>
      <c r="AW27" s="57"/>
      <c r="AX27" s="62" t="e">
        <f>#REF!</f>
        <v>#REF!</v>
      </c>
      <c r="AY27" s="57"/>
      <c r="AZ27" s="57" t="e">
        <f>#REF!/10^6</f>
        <v>#REF!</v>
      </c>
      <c r="BA27" s="57"/>
      <c r="BB27" s="62" t="e">
        <f>#REF!</f>
        <v>#REF!</v>
      </c>
      <c r="BD27" s="66"/>
      <c r="BE27" s="66"/>
      <c r="BF27" s="66"/>
    </row>
    <row r="28" spans="1:54" s="5" customFormat="1" ht="12.75">
      <c r="A28" s="43" t="s">
        <v>26</v>
      </c>
      <c r="B28" s="25"/>
      <c r="C28" s="50">
        <v>20</v>
      </c>
      <c r="D28" s="23"/>
      <c r="E28" s="49">
        <v>0.1125357</v>
      </c>
      <c r="F28" s="22"/>
      <c r="G28" s="62">
        <v>16.86934036</v>
      </c>
      <c r="H28" s="22"/>
      <c r="I28" s="49">
        <v>3.8840722974719806</v>
      </c>
      <c r="J28" s="22"/>
      <c r="K28" s="50">
        <v>70</v>
      </c>
      <c r="L28" s="22"/>
      <c r="M28" s="49">
        <v>1.1979237913</v>
      </c>
      <c r="N28" s="22"/>
      <c r="O28" s="62">
        <v>258.763342082</v>
      </c>
      <c r="P28" s="22"/>
      <c r="Q28" s="49">
        <v>35.343498797030655</v>
      </c>
      <c r="R28" s="22"/>
      <c r="S28" s="35"/>
      <c r="T28" s="50">
        <v>70</v>
      </c>
      <c r="U28" s="22"/>
      <c r="V28" s="49">
        <v>0.2874510696</v>
      </c>
      <c r="W28" s="22"/>
      <c r="X28" s="62">
        <v>277.751582271</v>
      </c>
      <c r="Y28" s="22"/>
      <c r="Z28" s="49">
        <v>22.77665875011101</v>
      </c>
      <c r="AA28" s="1"/>
      <c r="AB28" s="1"/>
      <c r="AC28" s="43" t="s">
        <v>26</v>
      </c>
      <c r="AD28" s="46"/>
      <c r="AE28" s="57" t="e">
        <f>#REF!/1000</f>
        <v>#REF!</v>
      </c>
      <c r="AF28" s="63"/>
      <c r="AG28" s="62" t="e">
        <f>#REF!</f>
        <v>#REF!</v>
      </c>
      <c r="AH28" s="57"/>
      <c r="AI28" s="57" t="e">
        <f>#REF!/10^6</f>
        <v>#REF!</v>
      </c>
      <c r="AJ28" s="57"/>
      <c r="AK28" s="62" t="e">
        <f>#REF!</f>
        <v>#REF!</v>
      </c>
      <c r="AL28" s="57"/>
      <c r="AM28" s="57" t="e">
        <f>#REF!/1000</f>
        <v>#REF!</v>
      </c>
      <c r="AN28" s="57"/>
      <c r="AO28" s="62" t="e">
        <f>#REF!</f>
        <v>#REF!</v>
      </c>
      <c r="AP28" s="57"/>
      <c r="AQ28" s="57" t="e">
        <f>#REF!/10^6</f>
        <v>#REF!</v>
      </c>
      <c r="AR28" s="57"/>
      <c r="AS28" s="62" t="e">
        <f>#REF!</f>
        <v>#REF!</v>
      </c>
      <c r="AT28" s="57"/>
      <c r="AU28" s="58"/>
      <c r="AV28" s="57" t="e">
        <f>#REF!/1000</f>
        <v>#REF!</v>
      </c>
      <c r="AW28" s="57"/>
      <c r="AX28" s="62" t="e">
        <f>#REF!</f>
        <v>#REF!</v>
      </c>
      <c r="AY28" s="57"/>
      <c r="AZ28" s="57" t="e">
        <f>#REF!/10^6</f>
        <v>#REF!</v>
      </c>
      <c r="BA28" s="57"/>
      <c r="BB28" s="62" t="e">
        <f>#REF!</f>
        <v>#REF!</v>
      </c>
    </row>
    <row r="29" spans="1:54" ht="12.75">
      <c r="A29" s="51"/>
      <c r="B29" s="46"/>
      <c r="C29" s="50"/>
      <c r="D29" s="48"/>
      <c r="E29" s="49"/>
      <c r="F29" s="50"/>
      <c r="G29" s="50"/>
      <c r="H29" s="50"/>
      <c r="I29" s="49"/>
      <c r="J29" s="50"/>
      <c r="K29" s="50"/>
      <c r="L29" s="50"/>
      <c r="M29" s="49"/>
      <c r="N29" s="50"/>
      <c r="O29" s="50"/>
      <c r="P29" s="50"/>
      <c r="Q29" s="49"/>
      <c r="R29" s="50"/>
      <c r="S29" s="47"/>
      <c r="T29" s="50"/>
      <c r="U29" s="50"/>
      <c r="V29" s="49"/>
      <c r="W29" s="50"/>
      <c r="X29" s="50"/>
      <c r="Y29" s="50"/>
      <c r="Z29" s="49"/>
      <c r="AA29" s="5"/>
      <c r="AC29" s="51"/>
      <c r="AD29" s="46"/>
      <c r="AE29" s="50"/>
      <c r="AF29" s="48"/>
      <c r="AG29" s="49"/>
      <c r="AH29" s="50"/>
      <c r="AI29" s="50"/>
      <c r="AJ29" s="50"/>
      <c r="AK29" s="49"/>
      <c r="AL29" s="50"/>
      <c r="AM29" s="50"/>
      <c r="AN29" s="50"/>
      <c r="AO29" s="49"/>
      <c r="AP29" s="50"/>
      <c r="AQ29" s="50"/>
      <c r="AR29" s="50"/>
      <c r="AS29" s="49"/>
      <c r="AT29" s="50"/>
      <c r="AU29" s="47"/>
      <c r="AV29" s="50"/>
      <c r="AW29" s="50"/>
      <c r="AX29" s="49"/>
      <c r="AY29" s="50"/>
      <c r="AZ29" s="50"/>
      <c r="BA29" s="50"/>
      <c r="BB29" s="49"/>
    </row>
    <row r="30" spans="1:54" ht="12.75">
      <c r="A30" s="28" t="s">
        <v>38</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C30" s="28" t="s">
        <v>33</v>
      </c>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row>
    <row r="31" spans="1:54" ht="12.75">
      <c r="A31" s="30" t="s">
        <v>37</v>
      </c>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C31" s="30" t="s">
        <v>13</v>
      </c>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row>
    <row r="32" spans="1:54" ht="12.75" customHeight="1">
      <c r="A32" s="79" t="s">
        <v>40</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C32" s="79" t="s">
        <v>35</v>
      </c>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row>
    <row r="33" spans="1:54" ht="12.75">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row>
    <row r="34" spans="1:54" ht="12.75">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row>
    <row r="35" spans="1:54" ht="12.75">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row>
    <row r="36" spans="1:54" ht="12.75">
      <c r="A36" s="80" t="s">
        <v>15</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C36" s="80" t="s">
        <v>15</v>
      </c>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row>
    <row r="37" spans="1:54" s="44" customFormat="1" ht="12.75" customHeight="1">
      <c r="A37" s="77" t="s">
        <v>32</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C37" s="77" t="s">
        <v>32</v>
      </c>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row>
    <row r="38" spans="1:54" ht="12.75" customHeight="1">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row>
    <row r="39" spans="1:26" ht="12.7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1" spans="1:28" ht="12.75">
      <c r="A41" s="7"/>
      <c r="B41" s="7"/>
      <c r="AB41" s="4"/>
    </row>
    <row r="42" spans="1:2" ht="12.75">
      <c r="A42" s="7"/>
      <c r="B42" s="7"/>
    </row>
    <row r="43" spans="28:31" ht="12.75">
      <c r="AB43" s="7"/>
      <c r="AC43" s="7"/>
      <c r="AD43" s="7"/>
      <c r="AE43" s="7"/>
    </row>
  </sheetData>
  <sheetProtection/>
  <mergeCells count="34">
    <mergeCell ref="A32:Z35"/>
    <mergeCell ref="C12:E12"/>
    <mergeCell ref="X12:Z12"/>
    <mergeCell ref="G12:I12"/>
    <mergeCell ref="K12:M12"/>
    <mergeCell ref="O12:Q12"/>
    <mergeCell ref="T12:V12"/>
    <mergeCell ref="A36:Z36"/>
    <mergeCell ref="A37:Z38"/>
    <mergeCell ref="A4:Z4"/>
    <mergeCell ref="A5:Z5"/>
    <mergeCell ref="A6:Z6"/>
    <mergeCell ref="A8:A14"/>
    <mergeCell ref="C8:Z9"/>
    <mergeCell ref="C10:I11"/>
    <mergeCell ref="K10:Q11"/>
    <mergeCell ref="T10:Z11"/>
    <mergeCell ref="AC4:BB4"/>
    <mergeCell ref="AC5:BB5"/>
    <mergeCell ref="AC6:BB6"/>
    <mergeCell ref="AC8:AC14"/>
    <mergeCell ref="AE8:BB9"/>
    <mergeCell ref="AE10:AK11"/>
    <mergeCell ref="AM10:AS11"/>
    <mergeCell ref="AV10:BB11"/>
    <mergeCell ref="AE12:AG12"/>
    <mergeCell ref="AI12:AK12"/>
    <mergeCell ref="AC37:BB38"/>
    <mergeCell ref="AM12:AO12"/>
    <mergeCell ref="AQ12:AS12"/>
    <mergeCell ref="AV12:AX12"/>
    <mergeCell ref="AZ12:BB12"/>
    <mergeCell ref="AC32:BB35"/>
    <mergeCell ref="AC36:BB36"/>
  </mergeCells>
  <hyperlinks>
    <hyperlink ref="Z1" r:id="rId1" display="http://www.taxpolicycenter.org"/>
  </hyperlinks>
  <printOptions horizontalCentered="1"/>
  <pageMargins left="0.3" right="0.3" top="0.3" bottom="0.3" header="0" footer="0"/>
  <pageSetup fitToHeight="1" fitToWidth="1" horizontalDpi="600" verticalDpi="600" orientation="landscape" scale="7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Rosenberg</dc:creator>
  <cp:keywords/>
  <dc:description/>
  <cp:lastModifiedBy>Berger, Daniel</cp:lastModifiedBy>
  <cp:lastPrinted>2011-06-07T15:07:41Z</cp:lastPrinted>
  <dcterms:created xsi:type="dcterms:W3CDTF">2010-08-06T00:47:51Z</dcterms:created>
  <dcterms:modified xsi:type="dcterms:W3CDTF">2017-03-20T13:50:36Z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