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04-00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<sst xmlns="http://schemas.openxmlformats.org/spreadsheetml/2006/main" count="20" uniqueCount="14">
  <si>
    <t>PRELIMINARY RESULTS</t>
  </si>
  <si>
    <t>http://www.taxpolicycenter.org</t>
  </si>
  <si>
    <t>Table T04-0026</t>
  </si>
  <si>
    <t>Calendar Year</t>
  </si>
  <si>
    <t>Pre-EGTRRA Law</t>
  </si>
  <si>
    <t>Number of Returns (thousands)</t>
  </si>
  <si>
    <t>Number of Taxable Returns (thousands)</t>
  </si>
  <si>
    <t>Current Law</t>
  </si>
  <si>
    <t>Source: Urban-Brookings Tax Policy Center Microsimulation Model (version 0304-2)</t>
  </si>
  <si>
    <t>(1) Calendar years.</t>
  </si>
  <si>
    <t>(2) Change in estate tax liability is a static estimate that does not include behavioral response.  Change does not include the effects of the gift tax or income tax.</t>
  </si>
  <si>
    <r>
      <t>Aggregate Projections: Estate Tax Returns and Liability, 2001-14</t>
    </r>
    <r>
      <rPr>
        <b/>
        <vertAlign val="superscript"/>
        <sz val="12"/>
        <rFont val="Times New Roman"/>
        <family val="1"/>
      </rPr>
      <t>1</t>
    </r>
  </si>
  <si>
    <r>
      <t>Change Due to EGTRRA</t>
    </r>
    <r>
      <rPr>
        <b/>
        <vertAlign val="superscript"/>
        <sz val="10"/>
        <rFont val="Times New Roman"/>
        <family val="1"/>
      </rPr>
      <t>2</t>
    </r>
  </si>
  <si>
    <t>Estate Tax Liability ($billions)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</si>
</sst>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7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19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164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1-14_PE_CL%20revenue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0 Data"/>
      <sheetName val="11-14 Data"/>
    </sheetNames>
    <sheetDataSet>
      <sheetData sheetId="0">
        <row r="78">
          <cell r="B78">
            <v>101.6</v>
          </cell>
          <cell r="C78">
            <v>100</v>
          </cell>
          <cell r="D78">
            <v>106.2</v>
          </cell>
          <cell r="E78">
            <v>90.9</v>
          </cell>
          <cell r="F78">
            <v>85.5</v>
          </cell>
          <cell r="G78">
            <v>84.9</v>
          </cell>
          <cell r="H78">
            <v>91.7</v>
          </cell>
          <cell r="I78">
            <v>97.3</v>
          </cell>
          <cell r="J78">
            <v>107</v>
          </cell>
          <cell r="K78">
            <v>108.6</v>
          </cell>
        </row>
        <row r="79">
          <cell r="B79">
            <v>50.8</v>
          </cell>
          <cell r="C79">
            <v>51.3</v>
          </cell>
          <cell r="D79">
            <v>52.9</v>
          </cell>
          <cell r="E79">
            <v>43.3</v>
          </cell>
          <cell r="F79">
            <v>37.9</v>
          </cell>
          <cell r="G79">
            <v>37</v>
          </cell>
          <cell r="H79">
            <v>40.3</v>
          </cell>
          <cell r="I79">
            <v>43.4</v>
          </cell>
          <cell r="J79">
            <v>47.6</v>
          </cell>
          <cell r="K79">
            <v>49.3</v>
          </cell>
        </row>
        <row r="82">
          <cell r="B82">
            <v>21.681</v>
          </cell>
          <cell r="C82">
            <v>22.274</v>
          </cell>
          <cell r="D82">
            <v>23.131</v>
          </cell>
          <cell r="E82">
            <v>22.641</v>
          </cell>
          <cell r="F82">
            <v>23.337</v>
          </cell>
          <cell r="G82">
            <v>24.769</v>
          </cell>
          <cell r="H82">
            <v>27.118</v>
          </cell>
          <cell r="I82">
            <v>29.726</v>
          </cell>
          <cell r="J82">
            <v>33.035</v>
          </cell>
          <cell r="K82">
            <v>35.384</v>
          </cell>
        </row>
        <row r="89">
          <cell r="B89">
            <v>101.6</v>
          </cell>
          <cell r="C89">
            <v>63.1</v>
          </cell>
          <cell r="D89">
            <v>67.2</v>
          </cell>
          <cell r="E89">
            <v>37.2</v>
          </cell>
          <cell r="F89">
            <v>39.9</v>
          </cell>
          <cell r="G89">
            <v>28.7</v>
          </cell>
          <cell r="H89">
            <v>31.4</v>
          </cell>
          <cell r="I89">
            <v>34.5</v>
          </cell>
          <cell r="J89">
            <v>15.8</v>
          </cell>
          <cell r="K89">
            <v>0</v>
          </cell>
        </row>
        <row r="90">
          <cell r="B90">
            <v>50.8</v>
          </cell>
          <cell r="C90">
            <v>28.5</v>
          </cell>
          <cell r="D90">
            <v>31.5</v>
          </cell>
          <cell r="E90">
            <v>19.1</v>
          </cell>
          <cell r="F90">
            <v>20.5</v>
          </cell>
          <cell r="G90">
            <v>13.1</v>
          </cell>
          <cell r="H90">
            <v>14.5</v>
          </cell>
          <cell r="I90">
            <v>15.9</v>
          </cell>
          <cell r="J90">
            <v>7.2</v>
          </cell>
          <cell r="K90">
            <v>0</v>
          </cell>
        </row>
        <row r="93">
          <cell r="B93">
            <v>21.681</v>
          </cell>
          <cell r="C93">
            <v>17.85</v>
          </cell>
          <cell r="D93">
            <v>19.675</v>
          </cell>
          <cell r="E93">
            <v>17.59</v>
          </cell>
          <cell r="F93">
            <v>19.379</v>
          </cell>
          <cell r="G93">
            <v>17.057</v>
          </cell>
          <cell r="H93">
            <v>18.342</v>
          </cell>
          <cell r="I93">
            <v>20.141</v>
          </cell>
          <cell r="J93">
            <v>15.023</v>
          </cell>
          <cell r="K93">
            <v>0</v>
          </cell>
        </row>
      </sheetData>
      <sheetData sheetId="1">
        <row r="78">
          <cell r="B78">
            <v>118.3</v>
          </cell>
          <cell r="C78">
            <v>124.6</v>
          </cell>
          <cell r="D78">
            <v>132.4</v>
          </cell>
          <cell r="E78">
            <v>140.1</v>
          </cell>
        </row>
        <row r="79">
          <cell r="B79">
            <v>54.3</v>
          </cell>
          <cell r="C79">
            <v>57</v>
          </cell>
          <cell r="D79">
            <v>61.1</v>
          </cell>
          <cell r="E79">
            <v>64.7</v>
          </cell>
        </row>
        <row r="82">
          <cell r="B82">
            <v>39.209</v>
          </cell>
          <cell r="C82">
            <v>42.917</v>
          </cell>
          <cell r="D82">
            <v>46.976</v>
          </cell>
          <cell r="E82">
            <v>51.747</v>
          </cell>
        </row>
        <row r="89">
          <cell r="B89">
            <v>118.3</v>
          </cell>
          <cell r="C89">
            <v>124.6</v>
          </cell>
          <cell r="D89">
            <v>132.4</v>
          </cell>
          <cell r="E89">
            <v>140.1</v>
          </cell>
        </row>
        <row r="90">
          <cell r="B90">
            <v>54.3</v>
          </cell>
          <cell r="C90">
            <v>57</v>
          </cell>
          <cell r="D90">
            <v>61.1</v>
          </cell>
          <cell r="E90">
            <v>64.7</v>
          </cell>
        </row>
        <row r="93">
          <cell r="B93">
            <v>39.209</v>
          </cell>
          <cell r="C93">
            <v>42.917</v>
          </cell>
          <cell r="D93">
            <v>46.976</v>
          </cell>
          <cell r="E93">
            <v>51.747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workbookViewId="0" topLeftCell="A1">
      <selection activeCell="A2" sqref="A2"/>
    </sheetView>
  </sheetViews>
  <sheetFormatPr defaultColWidth="9.33203125" defaultRowHeight="12.75"/>
  <cols>
    <col min="1" max="1" width="38.33203125" style="0" customWidth="1"/>
  </cols>
  <sheetData>
    <row r="1" spans="1:15" ht="12.75">
      <c r="A1" s="1">
        <v>38069</v>
      </c>
      <c r="B1" s="2" t="s">
        <v>0</v>
      </c>
      <c r="O1" s="3" t="s">
        <v>1</v>
      </c>
    </row>
    <row r="3" spans="1:15" ht="15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.7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3.5" thickTop="1">
      <c r="B6" s="5"/>
      <c r="C6" s="5"/>
      <c r="D6" s="16" t="s">
        <v>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ht="12.75">
      <c r="B7" s="6">
        <v>2001</v>
      </c>
      <c r="C7" s="6">
        <v>2002</v>
      </c>
      <c r="D7" s="6">
        <v>2003</v>
      </c>
      <c r="E7" s="6">
        <f>+D7+1</f>
        <v>2004</v>
      </c>
      <c r="F7" s="6">
        <f aca="true" t="shared" si="0" ref="F7:O7">+E7+1</f>
        <v>2005</v>
      </c>
      <c r="G7" s="6">
        <f t="shared" si="0"/>
        <v>2006</v>
      </c>
      <c r="H7" s="6">
        <f t="shared" si="0"/>
        <v>2007</v>
      </c>
      <c r="I7" s="6">
        <f t="shared" si="0"/>
        <v>2008</v>
      </c>
      <c r="J7" s="6">
        <f t="shared" si="0"/>
        <v>2009</v>
      </c>
      <c r="K7" s="6">
        <f t="shared" si="0"/>
        <v>2010</v>
      </c>
      <c r="L7" s="6">
        <f t="shared" si="0"/>
        <v>2011</v>
      </c>
      <c r="M7" s="6">
        <f t="shared" si="0"/>
        <v>2012</v>
      </c>
      <c r="N7" s="6">
        <f t="shared" si="0"/>
        <v>2013</v>
      </c>
      <c r="O7" s="6">
        <f t="shared" si="0"/>
        <v>2014</v>
      </c>
    </row>
    <row r="8" spans="4:14" ht="12.75"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ht="12.75">
      <c r="A10" s="8" t="s">
        <v>5</v>
      </c>
      <c r="B10" s="9">
        <f>+'[1]01-10 Data'!B78</f>
        <v>101.6</v>
      </c>
      <c r="C10" s="9">
        <f>+'[1]01-10 Data'!C78</f>
        <v>100</v>
      </c>
      <c r="D10" s="9">
        <f>+'[1]01-10 Data'!D78</f>
        <v>106.2</v>
      </c>
      <c r="E10" s="9">
        <f>+'[1]01-10 Data'!E78</f>
        <v>90.9</v>
      </c>
      <c r="F10" s="9">
        <f>+'[1]01-10 Data'!F78</f>
        <v>85.5</v>
      </c>
      <c r="G10" s="9">
        <f>+'[1]01-10 Data'!G78</f>
        <v>84.9</v>
      </c>
      <c r="H10" s="9">
        <f>+'[1]01-10 Data'!H78</f>
        <v>91.7</v>
      </c>
      <c r="I10" s="9">
        <f>+'[1]01-10 Data'!I78</f>
        <v>97.3</v>
      </c>
      <c r="J10" s="9">
        <f>+'[1]01-10 Data'!J78</f>
        <v>107</v>
      </c>
      <c r="K10" s="9">
        <f>+'[1]01-10 Data'!K78</f>
        <v>108.6</v>
      </c>
      <c r="L10" s="9">
        <f>+'[1]11-14 Data'!B78</f>
        <v>118.3</v>
      </c>
      <c r="M10" s="9">
        <f>+'[1]11-14 Data'!C78</f>
        <v>124.6</v>
      </c>
      <c r="N10" s="9">
        <f>+'[1]11-14 Data'!D78</f>
        <v>132.4</v>
      </c>
      <c r="O10" s="9">
        <f>+'[1]11-14 Data'!E78</f>
        <v>140.1</v>
      </c>
    </row>
    <row r="11" spans="1:15" ht="12.75">
      <c r="A11" s="8" t="s">
        <v>6</v>
      </c>
      <c r="B11" s="9">
        <f>+'[1]01-10 Data'!B79</f>
        <v>50.8</v>
      </c>
      <c r="C11" s="9">
        <f>+'[1]01-10 Data'!C79</f>
        <v>51.3</v>
      </c>
      <c r="D11" s="9">
        <f>+'[1]01-10 Data'!D79</f>
        <v>52.9</v>
      </c>
      <c r="E11" s="9">
        <f>+'[1]01-10 Data'!E79</f>
        <v>43.3</v>
      </c>
      <c r="F11" s="9">
        <f>+'[1]01-10 Data'!F79</f>
        <v>37.9</v>
      </c>
      <c r="G11" s="9">
        <f>+'[1]01-10 Data'!G79</f>
        <v>37</v>
      </c>
      <c r="H11" s="9">
        <f>+'[1]01-10 Data'!H79</f>
        <v>40.3</v>
      </c>
      <c r="I11" s="9">
        <f>+'[1]01-10 Data'!I79</f>
        <v>43.4</v>
      </c>
      <c r="J11" s="9">
        <f>+'[1]01-10 Data'!J79</f>
        <v>47.6</v>
      </c>
      <c r="K11" s="9">
        <f>+'[1]01-10 Data'!K79</f>
        <v>49.3</v>
      </c>
      <c r="L11" s="9">
        <f>+'[1]11-14 Data'!B79</f>
        <v>54.3</v>
      </c>
      <c r="M11" s="9">
        <f>+'[1]11-14 Data'!C79</f>
        <v>57</v>
      </c>
      <c r="N11" s="9">
        <f>+'[1]11-14 Data'!D79</f>
        <v>61.1</v>
      </c>
      <c r="O11" s="9">
        <f>+'[1]11-14 Data'!E79</f>
        <v>64.7</v>
      </c>
    </row>
    <row r="12" spans="1:15" ht="12.75">
      <c r="A12" s="10" t="s">
        <v>13</v>
      </c>
      <c r="B12" s="11">
        <f>+'[1]01-10 Data'!B82</f>
        <v>21.681</v>
      </c>
      <c r="C12" s="11">
        <f>+'[1]01-10 Data'!C82</f>
        <v>22.274</v>
      </c>
      <c r="D12" s="11">
        <f>+'[1]01-10 Data'!D82</f>
        <v>23.131</v>
      </c>
      <c r="E12" s="11">
        <f>+'[1]01-10 Data'!E82</f>
        <v>22.641</v>
      </c>
      <c r="F12" s="11">
        <f>+'[1]01-10 Data'!F82</f>
        <v>23.337</v>
      </c>
      <c r="G12" s="11">
        <f>+'[1]01-10 Data'!G82</f>
        <v>24.769</v>
      </c>
      <c r="H12" s="11">
        <f>+'[1]01-10 Data'!H82</f>
        <v>27.118</v>
      </c>
      <c r="I12" s="11">
        <f>+'[1]01-10 Data'!I82</f>
        <v>29.726</v>
      </c>
      <c r="J12" s="11">
        <f>+'[1]01-10 Data'!J82</f>
        <v>33.035</v>
      </c>
      <c r="K12" s="11">
        <f>+'[1]01-10 Data'!K82</f>
        <v>35.384</v>
      </c>
      <c r="L12" s="11">
        <f>+'[1]11-14 Data'!B82</f>
        <v>39.209</v>
      </c>
      <c r="M12" s="11">
        <f>+'[1]11-14 Data'!C82</f>
        <v>42.917</v>
      </c>
      <c r="N12" s="11">
        <f>+'[1]11-14 Data'!D82</f>
        <v>46.976</v>
      </c>
      <c r="O12" s="11">
        <f>+'[1]11-14 Data'!E82</f>
        <v>51.747</v>
      </c>
    </row>
    <row r="13" spans="1:15" ht="12.7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2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8" t="s">
        <v>5</v>
      </c>
      <c r="B15" s="11">
        <f>+'[1]01-10 Data'!B89</f>
        <v>101.6</v>
      </c>
      <c r="C15" s="11">
        <f>+'[1]01-10 Data'!C89</f>
        <v>63.1</v>
      </c>
      <c r="D15" s="11">
        <f>+'[1]01-10 Data'!D89</f>
        <v>67.2</v>
      </c>
      <c r="E15" s="11">
        <f>+'[1]01-10 Data'!E89</f>
        <v>37.2</v>
      </c>
      <c r="F15" s="11">
        <f>+'[1]01-10 Data'!F89</f>
        <v>39.9</v>
      </c>
      <c r="G15" s="11">
        <f>+'[1]01-10 Data'!G89</f>
        <v>28.7</v>
      </c>
      <c r="H15" s="11">
        <f>+'[1]01-10 Data'!H89</f>
        <v>31.4</v>
      </c>
      <c r="I15" s="11">
        <f>+'[1]01-10 Data'!I89</f>
        <v>34.5</v>
      </c>
      <c r="J15" s="11">
        <f>+'[1]01-10 Data'!J89</f>
        <v>15.8</v>
      </c>
      <c r="K15" s="11">
        <f>+'[1]01-10 Data'!K89</f>
        <v>0</v>
      </c>
      <c r="L15" s="11">
        <f>+'[1]11-14 Data'!B89</f>
        <v>118.3</v>
      </c>
      <c r="M15" s="11">
        <f>+'[1]11-14 Data'!C89</f>
        <v>124.6</v>
      </c>
      <c r="N15" s="11">
        <f>+'[1]11-14 Data'!D89</f>
        <v>132.4</v>
      </c>
      <c r="O15" s="11">
        <f>+'[1]11-14 Data'!E89</f>
        <v>140.1</v>
      </c>
    </row>
    <row r="16" spans="1:15" ht="12.75">
      <c r="A16" s="8" t="s">
        <v>6</v>
      </c>
      <c r="B16" s="11">
        <f>+'[1]01-10 Data'!B90</f>
        <v>50.8</v>
      </c>
      <c r="C16" s="11">
        <f>+'[1]01-10 Data'!C90</f>
        <v>28.5</v>
      </c>
      <c r="D16" s="11">
        <f>+'[1]01-10 Data'!D90</f>
        <v>31.5</v>
      </c>
      <c r="E16" s="11">
        <f>+'[1]01-10 Data'!E90</f>
        <v>19.1</v>
      </c>
      <c r="F16" s="11">
        <f>+'[1]01-10 Data'!F90</f>
        <v>20.5</v>
      </c>
      <c r="G16" s="11">
        <f>+'[1]01-10 Data'!G90</f>
        <v>13.1</v>
      </c>
      <c r="H16" s="11">
        <f>+'[1]01-10 Data'!H90</f>
        <v>14.5</v>
      </c>
      <c r="I16" s="11">
        <f>+'[1]01-10 Data'!I90</f>
        <v>15.9</v>
      </c>
      <c r="J16" s="11">
        <f>+'[1]01-10 Data'!J90</f>
        <v>7.2</v>
      </c>
      <c r="K16" s="11">
        <f>+'[1]01-10 Data'!K90</f>
        <v>0</v>
      </c>
      <c r="L16" s="11">
        <f>+'[1]11-14 Data'!B90</f>
        <v>54.3</v>
      </c>
      <c r="M16" s="11">
        <f>+'[1]11-14 Data'!C90</f>
        <v>57</v>
      </c>
      <c r="N16" s="11">
        <f>+'[1]11-14 Data'!D90</f>
        <v>61.1</v>
      </c>
      <c r="O16" s="11">
        <f>+'[1]11-14 Data'!E90</f>
        <v>64.7</v>
      </c>
    </row>
    <row r="17" spans="1:15" ht="12.75">
      <c r="A17" s="10" t="s">
        <v>13</v>
      </c>
      <c r="B17" s="11">
        <f>+'[1]01-10 Data'!B93</f>
        <v>21.681</v>
      </c>
      <c r="C17" s="11">
        <f>+'[1]01-10 Data'!C93</f>
        <v>17.85</v>
      </c>
      <c r="D17" s="11">
        <f>+'[1]01-10 Data'!D93</f>
        <v>19.675</v>
      </c>
      <c r="E17" s="11">
        <f>+'[1]01-10 Data'!E93</f>
        <v>17.59</v>
      </c>
      <c r="F17" s="11">
        <f>+'[1]01-10 Data'!F93</f>
        <v>19.379</v>
      </c>
      <c r="G17" s="11">
        <f>+'[1]01-10 Data'!G93</f>
        <v>17.057</v>
      </c>
      <c r="H17" s="11">
        <f>+'[1]01-10 Data'!H93</f>
        <v>18.342</v>
      </c>
      <c r="I17" s="11">
        <f>+'[1]01-10 Data'!I93</f>
        <v>20.141</v>
      </c>
      <c r="J17" s="11">
        <f>+'[1]01-10 Data'!J93</f>
        <v>15.023</v>
      </c>
      <c r="K17" s="11">
        <f>+'[1]01-10 Data'!K93</f>
        <v>0</v>
      </c>
      <c r="L17" s="11">
        <f>+'[1]11-14 Data'!B93</f>
        <v>39.209</v>
      </c>
      <c r="M17" s="11">
        <f>+'[1]11-14 Data'!C93</f>
        <v>42.917</v>
      </c>
      <c r="N17" s="11">
        <f>+'[1]11-14 Data'!D93</f>
        <v>46.976</v>
      </c>
      <c r="O17" s="11">
        <f>+'[1]11-14 Data'!E93</f>
        <v>51.747</v>
      </c>
    </row>
    <row r="18" spans="1:15" ht="12.7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75">
      <c r="A19" s="2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8" t="s">
        <v>5</v>
      </c>
      <c r="B20" s="11">
        <f>+B15-B10</f>
        <v>0</v>
      </c>
      <c r="C20" s="11">
        <f aca="true" t="shared" si="1" ref="C20:K20">+C15-C10</f>
        <v>-36.9</v>
      </c>
      <c r="D20" s="11">
        <f t="shared" si="1"/>
        <v>-39</v>
      </c>
      <c r="E20" s="11">
        <f t="shared" si="1"/>
        <v>-53.7</v>
      </c>
      <c r="F20" s="11">
        <f t="shared" si="1"/>
        <v>-45.6</v>
      </c>
      <c r="G20" s="11">
        <f t="shared" si="1"/>
        <v>-56.2</v>
      </c>
      <c r="H20" s="11">
        <f t="shared" si="1"/>
        <v>-60.300000000000004</v>
      </c>
      <c r="I20" s="11">
        <f t="shared" si="1"/>
        <v>-62.8</v>
      </c>
      <c r="J20" s="11">
        <f t="shared" si="1"/>
        <v>-91.2</v>
      </c>
      <c r="K20" s="11">
        <f t="shared" si="1"/>
        <v>-108.6</v>
      </c>
      <c r="L20" s="11">
        <f aca="true" t="shared" si="2" ref="L20:O22">+L15-L10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</row>
    <row r="21" spans="1:15" ht="12.75">
      <c r="A21" s="8" t="s">
        <v>6</v>
      </c>
      <c r="B21" s="11">
        <f aca="true" t="shared" si="3" ref="B21:K22">+B16-B11</f>
        <v>0</v>
      </c>
      <c r="C21" s="11">
        <f t="shared" si="3"/>
        <v>-22.799999999999997</v>
      </c>
      <c r="D21" s="11">
        <f t="shared" si="3"/>
        <v>-21.4</v>
      </c>
      <c r="E21" s="11">
        <f t="shared" si="3"/>
        <v>-24.199999999999996</v>
      </c>
      <c r="F21" s="11">
        <f t="shared" si="3"/>
        <v>-17.4</v>
      </c>
      <c r="G21" s="11">
        <f t="shared" si="3"/>
        <v>-23.9</v>
      </c>
      <c r="H21" s="11">
        <f t="shared" si="3"/>
        <v>-25.799999999999997</v>
      </c>
      <c r="I21" s="11">
        <f t="shared" si="3"/>
        <v>-27.5</v>
      </c>
      <c r="J21" s="11">
        <f t="shared" si="3"/>
        <v>-40.4</v>
      </c>
      <c r="K21" s="11">
        <f t="shared" si="3"/>
        <v>-49.3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</row>
    <row r="22" spans="1:15" ht="12.75">
      <c r="A22" s="10" t="s">
        <v>13</v>
      </c>
      <c r="B22" s="11">
        <f t="shared" si="3"/>
        <v>0</v>
      </c>
      <c r="C22" s="11">
        <f t="shared" si="3"/>
        <v>-4.4239999999999995</v>
      </c>
      <c r="D22" s="11">
        <f t="shared" si="3"/>
        <v>-3.4559999999999995</v>
      </c>
      <c r="E22" s="11">
        <f t="shared" si="3"/>
        <v>-5.050999999999998</v>
      </c>
      <c r="F22" s="11">
        <f t="shared" si="3"/>
        <v>-3.9579999999999984</v>
      </c>
      <c r="G22" s="11">
        <f t="shared" si="3"/>
        <v>-7.712</v>
      </c>
      <c r="H22" s="11">
        <f t="shared" si="3"/>
        <v>-8.776</v>
      </c>
      <c r="I22" s="11">
        <f t="shared" si="3"/>
        <v>-9.585</v>
      </c>
      <c r="J22" s="11">
        <f t="shared" si="3"/>
        <v>-18.011999999999997</v>
      </c>
      <c r="K22" s="11">
        <f t="shared" si="3"/>
        <v>-35.384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12.75">
      <c r="A24" s="14" t="s">
        <v>8</v>
      </c>
    </row>
    <row r="25" spans="1:6" ht="12.75">
      <c r="A25" s="14" t="s">
        <v>9</v>
      </c>
      <c r="B25" s="15"/>
      <c r="C25" s="15"/>
      <c r="D25" s="15"/>
      <c r="E25" s="15"/>
      <c r="F25" s="15"/>
    </row>
    <row r="26" spans="1:6" ht="12.75">
      <c r="A26" s="15" t="s">
        <v>10</v>
      </c>
      <c r="B26" s="15"/>
      <c r="C26" s="15"/>
      <c r="D26" s="15"/>
      <c r="E26" s="15"/>
      <c r="F26" s="15"/>
    </row>
    <row r="27" spans="1:6" ht="12.75">
      <c r="A27" s="15"/>
      <c r="B27" s="15"/>
      <c r="C27" s="15"/>
      <c r="D27" s="15"/>
      <c r="E27" s="15"/>
      <c r="F27" s="15"/>
    </row>
    <row r="28" spans="1:6" ht="12.75">
      <c r="A28" s="15"/>
      <c r="B28" s="15"/>
      <c r="C28" s="15"/>
      <c r="D28" s="15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15"/>
      <c r="E30" s="15"/>
      <c r="F30" s="15"/>
    </row>
    <row r="31" spans="1:6" ht="12.75">
      <c r="A31" s="15"/>
      <c r="B31" s="15"/>
      <c r="C31" s="15"/>
      <c r="D31" s="15"/>
      <c r="E31" s="15"/>
      <c r="F31" s="15"/>
    </row>
  </sheetData>
  <mergeCells count="3">
    <mergeCell ref="D6:O6"/>
    <mergeCell ref="A4:O4"/>
    <mergeCell ref="A3:O3"/>
  </mergeCells>
  <hyperlinks>
    <hyperlink ref="O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Troy Kravitz</cp:lastModifiedBy>
  <dcterms:created xsi:type="dcterms:W3CDTF">2004-04-13T18:38:45Z</dcterms:created>
  <dcterms:modified xsi:type="dcterms:W3CDTF">2006-05-03T13:35:57Z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