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720" windowWidth="14460" windowHeight="6420" activeTab="0"/>
  </bookViews>
  <sheets>
    <sheet name="T05-0162"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<sst xmlns="http://schemas.openxmlformats.org/spreadsheetml/2006/main" count="30" uniqueCount="20">
  <si>
    <t>Preliminary Results</t>
  </si>
  <si>
    <t>http://www.taxpolicycenter.org</t>
  </si>
  <si>
    <t>Table T05-0162</t>
  </si>
  <si>
    <r>
      <t>Revenue Effects of 6 Child Tax Credit Reform Options by Calendar Year, 2006-15</t>
    </r>
    <r>
      <rPr>
        <b/>
        <vertAlign val="superscript"/>
        <sz val="12"/>
        <rFont val="Times New Roman"/>
        <family val="1"/>
      </rPr>
      <t>1</t>
    </r>
  </si>
  <si>
    <t>Current Law</t>
  </si>
  <si>
    <t>Totals</t>
  </si>
  <si>
    <t>2006-10</t>
  </si>
  <si>
    <t>2006-15</t>
  </si>
  <si>
    <t>Refundability threshold at $5,000 and no indexing</t>
  </si>
  <si>
    <t>Refundability threshold at $7,500 and no indexing</t>
  </si>
  <si>
    <t>Refundability threshold at $10,000 and no indexing</t>
  </si>
  <si>
    <t>Same as #1, but minimum credit is $100</t>
  </si>
  <si>
    <t>Same as #2, but minimum credit is $100</t>
  </si>
  <si>
    <t>Same as #3, but minimum credit is $100</t>
  </si>
  <si>
    <t>Source: Urban-Brookings Tax Policy Center Microsimulation Model (version 0305-3a).</t>
  </si>
  <si>
    <t xml:space="preserve">(1) Calendar years. Figures are in billions of nominal dollars.  </t>
  </si>
  <si>
    <t>(2) Extended baseline is current law plus the Administration's FY2006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pension and IRA provisions; estate tax repeal; 15 percent tax rate on qualified dividends and capital gains (0 percent for lower-income taxpayers); student loan interest deduction.</t>
  </si>
  <si>
    <t>(3) All options are assumed to take effect starting in 2006 and extend through the 10-year window to 2015.  All dollar figures specified in option descriptions assumed to be in 2005 levels.</t>
  </si>
  <si>
    <r>
      <t>Option</t>
    </r>
    <r>
      <rPr>
        <b/>
        <vertAlign val="superscript"/>
        <sz val="10"/>
        <rFont val="Times New Roman"/>
        <family val="1"/>
      </rPr>
      <t>3</t>
    </r>
  </si>
  <si>
    <r>
      <t>Extended Baseline</t>
    </r>
    <r>
      <rPr>
        <i/>
        <vertAlign val="superscript"/>
        <sz val="10"/>
        <rFont val="Times New Roman"/>
        <family val="1"/>
      </rPr>
      <t>2</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</si>
</sst>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
    <numFmt numFmtId="168" formatCode="_([$$-83E]* #,##0_);_([$$-83E]* \(#,##0\);_([$$-83E]* &quot;-&quot;_);_(@_)"/>
    <numFmt numFmtId="169" formatCode="_(* #,##0.0_);_(* \(#,##0.0\);_(* &quot;-&quot;??_);_(@_)"/>
    <numFmt numFmtId="170" formatCode="_(* #,##0_);_(* \(#,##0\);_(* &quot;-&quot;??_);_(@_)"/>
    <numFmt numFmtId="171" formatCode="0.0\ \ \ \ \ \ \ \ "/>
  </numFmts>
  <fonts count="11">
    <font>
      <sz val="10"/>
      <name val="Arial"/>
      <family val="0"/>
    </font>
    <font>
      <u val="single"/>
      <sz val="10"/>
      <color indexed="36"/>
      <name val="Arial"/>
      <family val="0"/>
    </font>
    <font>
      <u val="single"/>
      <sz val="10"/>
      <color indexed="12"/>
      <name val="Arial"/>
      <family val="0"/>
    </font>
    <font>
      <sz val="10"/>
      <name val="Times New Roman"/>
      <family val="1"/>
    </font>
    <font>
      <b/>
      <sz val="10"/>
      <name val="Times New Roman"/>
      <family val="1"/>
    </font>
    <font>
      <u val="single"/>
      <sz val="10"/>
      <color indexed="12"/>
      <name val="Times New Roman"/>
      <family val="1"/>
    </font>
    <font>
      <b/>
      <sz val="12"/>
      <name val="Times New Roman"/>
      <family val="1"/>
    </font>
    <font>
      <b/>
      <vertAlign val="superscript"/>
      <sz val="12"/>
      <name val="Times New Roman"/>
      <family val="1"/>
    </font>
    <font>
      <i/>
      <sz val="10"/>
      <name val="Times New Roman"/>
      <family val="1"/>
    </font>
    <font>
      <b/>
      <vertAlign val="superscript"/>
      <sz val="10"/>
      <name val="Times New Roman"/>
      <family val="1"/>
    </font>
    <font>
      <i/>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cellStyleXfs>
  <cellXfs count="22">
    <xf numFmtId="0" fontId="0" fillId="0" borderId="0" xfId="0" applyAlignment="1">
      <alignment/>
    </xf>
    <xf numFmtId="15" fontId="4" fillId="0" borderId="0" xfId="22" applyNumberFormat="1" applyFont="1" quotePrefix="1">
      <alignment/>
      <protection/>
    </xf>
    <xf numFmtId="0" fontId="3" fillId="0" borderId="0" xfId="0" applyFont="1" applyAlignment="1">
      <alignment/>
    </xf>
    <xf numFmtId="0" fontId="4" fillId="0" borderId="0" xfId="21" applyFont="1">
      <alignment/>
      <protection/>
    </xf>
    <xf numFmtId="0" fontId="5" fillId="0" borderId="0" xfId="20" applyFont="1" applyAlignment="1">
      <alignment horizontal="right"/>
    </xf>
    <xf numFmtId="0" fontId="6" fillId="0" borderId="0" xfId="0" applyFont="1" applyAlignment="1">
      <alignment horizontal="center" wrapText="1"/>
    </xf>
    <xf numFmtId="0" fontId="0" fillId="0" borderId="0" xfId="0" applyAlignment="1">
      <alignment horizontal="center" wrapText="1"/>
    </xf>
    <xf numFmtId="0" fontId="3" fillId="0" borderId="1" xfId="0" applyFont="1" applyBorder="1" applyAlignment="1">
      <alignment/>
    </xf>
    <xf numFmtId="0" fontId="3" fillId="0" borderId="2" xfId="0" applyFont="1" applyBorder="1" applyAlignment="1">
      <alignment/>
    </xf>
    <xf numFmtId="0" fontId="8" fillId="0" borderId="0" xfId="0" applyFont="1" applyAlignment="1">
      <alignment/>
    </xf>
    <xf numFmtId="0" fontId="3" fillId="0" borderId="0" xfId="0" applyFont="1" applyAlignment="1">
      <alignment horizontal="centerContinuous"/>
    </xf>
    <xf numFmtId="0" fontId="4" fillId="0" borderId="0" xfId="0" applyFont="1" applyAlignment="1">
      <alignment/>
    </xf>
    <xf numFmtId="0" fontId="4" fillId="0" borderId="3" xfId="0" applyFont="1" applyBorder="1" applyAlignment="1">
      <alignment/>
    </xf>
    <xf numFmtId="0" fontId="4" fillId="0" borderId="3" xfId="0" applyFont="1" applyBorder="1" applyAlignment="1">
      <alignment horizontal="right"/>
    </xf>
    <xf numFmtId="0" fontId="3" fillId="0" borderId="0" xfId="0" applyFont="1" applyAlignment="1">
      <alignment horizontal="center"/>
    </xf>
    <xf numFmtId="167" fontId="3" fillId="0" borderId="0" xfId="0" applyNumberFormat="1" applyFont="1" applyAlignment="1">
      <alignment/>
    </xf>
    <xf numFmtId="0" fontId="3" fillId="0" borderId="3" xfId="0" applyFont="1" applyBorder="1" applyAlignment="1">
      <alignment horizontal="center"/>
    </xf>
    <xf numFmtId="0" fontId="3" fillId="0" borderId="3" xfId="0" applyFont="1" applyBorder="1" applyAlignment="1">
      <alignment/>
    </xf>
    <xf numFmtId="0" fontId="3" fillId="0" borderId="3" xfId="0" applyFont="1" applyBorder="1" applyAlignment="1" quotePrefix="1">
      <alignment/>
    </xf>
    <xf numFmtId="0" fontId="3" fillId="0" borderId="0" xfId="22" applyFont="1" applyFill="1" applyBorder="1">
      <alignment/>
      <protection/>
    </xf>
    <xf numFmtId="0" fontId="3" fillId="0" borderId="0" xfId="0" applyFont="1" applyAlignment="1">
      <alignment wrapText="1"/>
    </xf>
    <xf numFmtId="0" fontId="3" fillId="0" borderId="0" xfId="0" applyFon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05_CL_opt1 with data" xfId="21"/>
    <cellStyle name="Normal_Acc and Freeze Option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TKravitz\Local%20Settings\Temporary%20Internet%20Files\OLK39\Talisman%20Refundability%20Options%20-%20Sept%20-%20ALL%20with%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5-0176"/>
      <sheetName val="T05-0177"/>
      <sheetName val="T05-0178"/>
      <sheetName val="T05-0179"/>
      <sheetName val="T05-0180"/>
      <sheetName val="T05-0181"/>
      <sheetName val="T05-0182"/>
      <sheetName val="T05-0183"/>
      <sheetName val="T05-0184"/>
      <sheetName val="T05-0185"/>
      <sheetName val="T05-0186"/>
      <sheetName val="T05-0187"/>
      <sheetName val="T05-0188"/>
      <sheetName val="T05-0189"/>
      <sheetName val="T05-0190"/>
      <sheetName val="T05-0191"/>
      <sheetName val="CL opt1"/>
      <sheetName val="CL opt2"/>
      <sheetName val="CL opt3"/>
      <sheetName val="CL opt4"/>
      <sheetName val="CL opt5"/>
      <sheetName val="CL opt6"/>
      <sheetName val="TCE opt1"/>
      <sheetName val="TCE opt2"/>
      <sheetName val="TCE opt3"/>
      <sheetName val="TCE opt4"/>
      <sheetName val="TCE opt5"/>
      <sheetName val="TCE opt6"/>
    </sheetNames>
    <sheetDataSet>
      <sheetData sheetId="16">
        <row r="14">
          <cell r="B14">
            <v>-5.527</v>
          </cell>
          <cell r="C14">
            <v>-5.549</v>
          </cell>
          <cell r="D14">
            <v>-5.583</v>
          </cell>
          <cell r="E14">
            <v>-5.64</v>
          </cell>
          <cell r="F14">
            <v>-5.688</v>
          </cell>
          <cell r="G14">
            <v>-6.375</v>
          </cell>
          <cell r="H14">
            <v>-6.314</v>
          </cell>
          <cell r="I14">
            <v>-6.305</v>
          </cell>
          <cell r="J14">
            <v>-6.283</v>
          </cell>
          <cell r="K14">
            <v>-6.217</v>
          </cell>
        </row>
      </sheetData>
      <sheetData sheetId="17">
        <row r="14">
          <cell r="B14">
            <v>-3.301</v>
          </cell>
          <cell r="C14">
            <v>-3.395</v>
          </cell>
          <cell r="D14">
            <v>-3.505</v>
          </cell>
          <cell r="E14">
            <v>-3.617</v>
          </cell>
          <cell r="F14">
            <v>-3.72</v>
          </cell>
          <cell r="G14">
            <v>-5.511</v>
          </cell>
          <cell r="H14">
            <v>-5.494</v>
          </cell>
          <cell r="I14">
            <v>-5.533</v>
          </cell>
          <cell r="J14">
            <v>-5.553</v>
          </cell>
          <cell r="K14">
            <v>-5.524</v>
          </cell>
        </row>
      </sheetData>
      <sheetData sheetId="18">
        <row r="14">
          <cell r="B14">
            <v>-1.088</v>
          </cell>
          <cell r="C14">
            <v>-1.238</v>
          </cell>
          <cell r="D14">
            <v>-1.407</v>
          </cell>
          <cell r="E14">
            <v>-1.564</v>
          </cell>
          <cell r="F14">
            <v>-1.721</v>
          </cell>
          <cell r="G14">
            <v>-4.479</v>
          </cell>
          <cell r="H14">
            <v>-4.492</v>
          </cell>
          <cell r="I14">
            <v>-4.57</v>
          </cell>
          <cell r="J14">
            <v>-4.635</v>
          </cell>
          <cell r="K14">
            <v>-4.642</v>
          </cell>
        </row>
      </sheetData>
      <sheetData sheetId="19">
        <row r="14">
          <cell r="B14">
            <v>-6.096</v>
          </cell>
          <cell r="C14">
            <v>-6.094</v>
          </cell>
          <cell r="D14">
            <v>-6.107</v>
          </cell>
          <cell r="E14">
            <v>-6.152</v>
          </cell>
          <cell r="F14">
            <v>-6.186</v>
          </cell>
          <cell r="G14">
            <v>-6.56</v>
          </cell>
          <cell r="H14">
            <v>-6.491</v>
          </cell>
          <cell r="I14">
            <v>-6.473</v>
          </cell>
          <cell r="J14">
            <v>-6.442</v>
          </cell>
          <cell r="K14">
            <v>-6.374</v>
          </cell>
        </row>
      </sheetData>
      <sheetData sheetId="20">
        <row r="14">
          <cell r="B14">
            <v>-3.884</v>
          </cell>
          <cell r="C14">
            <v>-3.965</v>
          </cell>
          <cell r="D14">
            <v>-4.053</v>
          </cell>
          <cell r="E14">
            <v>-4.152</v>
          </cell>
          <cell r="F14">
            <v>-4.24</v>
          </cell>
          <cell r="G14">
            <v>-5.752</v>
          </cell>
          <cell r="H14">
            <v>-5.724</v>
          </cell>
          <cell r="I14">
            <v>-5.747</v>
          </cell>
          <cell r="J14">
            <v>-5.755</v>
          </cell>
          <cell r="K14">
            <v>-5.714</v>
          </cell>
        </row>
      </sheetData>
      <sheetData sheetId="21">
        <row r="14">
          <cell r="B14">
            <v>-1.643</v>
          </cell>
          <cell r="C14">
            <v>-1.788</v>
          </cell>
          <cell r="D14">
            <v>-1.938</v>
          </cell>
          <cell r="E14">
            <v>-2.089</v>
          </cell>
          <cell r="F14">
            <v>-2.234</v>
          </cell>
          <cell r="G14">
            <v>-4.743</v>
          </cell>
          <cell r="H14">
            <v>-4.749</v>
          </cell>
          <cell r="I14">
            <v>-4.821</v>
          </cell>
          <cell r="J14">
            <v>-4.88</v>
          </cell>
          <cell r="K14">
            <v>-4.883</v>
          </cell>
        </row>
      </sheetData>
      <sheetData sheetId="22">
        <row r="14">
          <cell r="B14">
            <v>-5.527</v>
          </cell>
          <cell r="C14">
            <v>-5.549</v>
          </cell>
          <cell r="D14">
            <v>-5.583</v>
          </cell>
          <cell r="E14">
            <v>-5.65</v>
          </cell>
          <cell r="F14">
            <v>-5.696</v>
          </cell>
          <cell r="G14">
            <v>-5.769</v>
          </cell>
          <cell r="H14">
            <v>-5.825</v>
          </cell>
          <cell r="I14">
            <v>-5.906</v>
          </cell>
          <cell r="J14">
            <v>-5.955</v>
          </cell>
          <cell r="K14">
            <v>-6.026</v>
          </cell>
        </row>
      </sheetData>
      <sheetData sheetId="23">
        <row r="14">
          <cell r="B14">
            <v>-3.301</v>
          </cell>
          <cell r="C14">
            <v>-3.395</v>
          </cell>
          <cell r="D14">
            <v>-3.505</v>
          </cell>
          <cell r="E14">
            <v>-3.625</v>
          </cell>
          <cell r="F14">
            <v>-3.727</v>
          </cell>
          <cell r="G14">
            <v>-3.864</v>
          </cell>
          <cell r="H14">
            <v>-3.972</v>
          </cell>
          <cell r="I14">
            <v>-4.104</v>
          </cell>
          <cell r="J14">
            <v>-4.2</v>
          </cell>
          <cell r="K14">
            <v>-4.317</v>
          </cell>
        </row>
      </sheetData>
      <sheetData sheetId="24">
        <row r="14">
          <cell r="B14">
            <v>-1.088</v>
          </cell>
          <cell r="C14">
            <v>-1.238</v>
          </cell>
          <cell r="D14">
            <v>-1.407</v>
          </cell>
          <cell r="E14">
            <v>-1.567</v>
          </cell>
          <cell r="F14">
            <v>-1.724</v>
          </cell>
          <cell r="G14">
            <v>-1.913</v>
          </cell>
          <cell r="H14">
            <v>-2.058</v>
          </cell>
          <cell r="I14">
            <v>-2.232</v>
          </cell>
          <cell r="J14">
            <v>-2.373</v>
          </cell>
          <cell r="K14">
            <v>-2.528</v>
          </cell>
        </row>
      </sheetData>
      <sheetData sheetId="25">
        <row r="14">
          <cell r="B14">
            <v>-6.096</v>
          </cell>
          <cell r="C14">
            <v>-6.094</v>
          </cell>
          <cell r="D14">
            <v>-6.107</v>
          </cell>
          <cell r="E14">
            <v>-6.162</v>
          </cell>
          <cell r="F14">
            <v>-6.195</v>
          </cell>
          <cell r="G14">
            <v>-6.247</v>
          </cell>
          <cell r="H14">
            <v>-6.291</v>
          </cell>
          <cell r="I14">
            <v>-6.357</v>
          </cell>
          <cell r="J14">
            <v>-6.393</v>
          </cell>
          <cell r="K14">
            <v>-6.454</v>
          </cell>
        </row>
      </sheetData>
      <sheetData sheetId="26">
        <row r="14">
          <cell r="B14">
            <v>-3.884</v>
          </cell>
          <cell r="C14">
            <v>-3.965</v>
          </cell>
          <cell r="D14">
            <v>-4.053</v>
          </cell>
          <cell r="E14">
            <v>-4.161</v>
          </cell>
          <cell r="F14">
            <v>-4.247</v>
          </cell>
          <cell r="G14">
            <v>-4.37</v>
          </cell>
          <cell r="H14">
            <v>-4.464</v>
          </cell>
          <cell r="I14">
            <v>-4.579</v>
          </cell>
          <cell r="J14">
            <v>-4.666</v>
          </cell>
          <cell r="K14">
            <v>-4.766</v>
          </cell>
        </row>
      </sheetData>
      <sheetData sheetId="27">
        <row r="14">
          <cell r="B14">
            <v>-1.643</v>
          </cell>
          <cell r="C14">
            <v>-1.788</v>
          </cell>
          <cell r="D14">
            <v>-1.938</v>
          </cell>
          <cell r="E14">
            <v>-2.093</v>
          </cell>
          <cell r="F14">
            <v>-2.239</v>
          </cell>
          <cell r="G14">
            <v>-2.415</v>
          </cell>
          <cell r="H14">
            <v>-2.545</v>
          </cell>
          <cell r="I14">
            <v>-2.714</v>
          </cell>
          <cell r="J14">
            <v>-2.85</v>
          </cell>
          <cell r="K14">
            <v>-2.999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34"/>
  <sheetViews>
    <sheetView showGridLines="0" tabSelected="1" zoomScale="80" zoomScaleNormal="80" workbookViewId="0" topLeftCell="A1">
      <selection activeCell="A3" sqref="A3:O3"/>
    </sheetView>
  </sheetViews>
  <sheetFormatPr defaultColWidth="9.140625" defaultRowHeight="12.75"/>
  <cols>
    <col min="1" max="1" width="10.57421875" style="2" customWidth="1"/>
    <col min="2" max="2" width="63.8515625" style="2" customWidth="1"/>
    <col min="3" max="12" width="7.00390625" style="2" customWidth="1"/>
    <col min="13" max="13" width="4.8515625" style="2" customWidth="1"/>
    <col min="14" max="15" width="9.57421875" style="2" customWidth="1"/>
    <col min="16" max="16384" width="9.140625" style="2" customWidth="1"/>
  </cols>
  <sheetData>
    <row r="1" spans="1:15" ht="12.75">
      <c r="A1" s="1">
        <v>38618</v>
      </c>
      <c r="C1" s="3" t="s">
        <v>0</v>
      </c>
      <c r="O1" s="4" t="s">
        <v>1</v>
      </c>
    </row>
    <row r="3" spans="1:15" ht="13.5">
      <c r="A3" s="5" t="s">
        <v>2</v>
      </c>
      <c r="B3" s="6"/>
      <c r="C3" s="6"/>
      <c r="D3" s="6"/>
      <c r="E3" s="6"/>
      <c r="F3" s="6"/>
      <c r="G3" s="6"/>
      <c r="H3" s="6"/>
      <c r="I3" s="6"/>
      <c r="J3" s="6"/>
      <c r="K3" s="6"/>
      <c r="L3" s="6"/>
      <c r="M3" s="6"/>
      <c r="N3" s="6"/>
      <c r="O3" s="6"/>
    </row>
    <row r="4" spans="1:15" ht="13.5">
      <c r="A4" s="5" t="s">
        <v>3</v>
      </c>
      <c r="B4" s="6"/>
      <c r="C4" s="6"/>
      <c r="D4" s="6"/>
      <c r="E4" s="6"/>
      <c r="F4" s="6"/>
      <c r="G4" s="6"/>
      <c r="H4" s="6"/>
      <c r="I4" s="6"/>
      <c r="J4" s="6"/>
      <c r="K4" s="6"/>
      <c r="L4" s="6"/>
      <c r="M4" s="6"/>
      <c r="N4" s="6"/>
      <c r="O4" s="6"/>
    </row>
    <row r="5" spans="1:15" ht="6.75" customHeight="1" thickBot="1">
      <c r="A5" s="7"/>
      <c r="B5" s="7"/>
      <c r="C5" s="7"/>
      <c r="D5" s="7"/>
      <c r="E5" s="7"/>
      <c r="F5" s="7"/>
      <c r="G5" s="7"/>
      <c r="H5" s="7"/>
      <c r="I5" s="7"/>
      <c r="J5" s="7"/>
      <c r="K5" s="7"/>
      <c r="L5" s="7"/>
      <c r="M5" s="7"/>
      <c r="N5" s="7"/>
      <c r="O5" s="7"/>
    </row>
    <row r="6" spans="1:15" ht="13.5" thickTop="1">
      <c r="A6" s="8"/>
      <c r="B6" s="8"/>
      <c r="C6" s="8"/>
      <c r="D6" s="8"/>
      <c r="E6" s="8"/>
      <c r="F6" s="8"/>
      <c r="G6" s="8"/>
      <c r="H6" s="8"/>
      <c r="I6" s="8"/>
      <c r="J6" s="8"/>
      <c r="K6" s="8"/>
      <c r="L6" s="8"/>
      <c r="M6" s="8"/>
      <c r="N6" s="8"/>
      <c r="O6" s="8"/>
    </row>
    <row r="7" spans="3:15" ht="12.75">
      <c r="C7" s="9" t="s">
        <v>4</v>
      </c>
      <c r="N7" s="10" t="s">
        <v>5</v>
      </c>
      <c r="O7" s="10"/>
    </row>
    <row r="8" spans="14:15" ht="6" customHeight="1">
      <c r="N8" s="10"/>
      <c r="O8" s="10"/>
    </row>
    <row r="9" spans="1:15" ht="15.75">
      <c r="A9" s="11" t="s">
        <v>18</v>
      </c>
      <c r="C9" s="12">
        <v>2006</v>
      </c>
      <c r="D9" s="12">
        <v>2007</v>
      </c>
      <c r="E9" s="12">
        <v>2008</v>
      </c>
      <c r="F9" s="12">
        <v>2009</v>
      </c>
      <c r="G9" s="12">
        <v>2010</v>
      </c>
      <c r="H9" s="12">
        <v>2011</v>
      </c>
      <c r="I9" s="12">
        <v>2012</v>
      </c>
      <c r="J9" s="12">
        <v>2013</v>
      </c>
      <c r="K9" s="12">
        <v>2014</v>
      </c>
      <c r="L9" s="12">
        <v>2015</v>
      </c>
      <c r="N9" s="13" t="s">
        <v>6</v>
      </c>
      <c r="O9" s="13" t="s">
        <v>7</v>
      </c>
    </row>
    <row r="10" spans="1:26" ht="12.75">
      <c r="A10" s="14">
        <v>1</v>
      </c>
      <c r="B10" s="2" t="s">
        <v>8</v>
      </c>
      <c r="C10" s="15">
        <f>'[1]CL opt1'!$B$14</f>
        <v>-5.527</v>
      </c>
      <c r="D10" s="15">
        <f>'[1]CL opt1'!$C$14</f>
        <v>-5.549</v>
      </c>
      <c r="E10" s="15">
        <f>'[1]CL opt1'!$D$14</f>
        <v>-5.583</v>
      </c>
      <c r="F10" s="15">
        <f>'[1]CL opt1'!$E$14</f>
        <v>-5.64</v>
      </c>
      <c r="G10" s="15">
        <f>'[1]CL opt1'!$F$14</f>
        <v>-5.688</v>
      </c>
      <c r="H10" s="15">
        <f>'[1]CL opt1'!$G$14</f>
        <v>-6.375</v>
      </c>
      <c r="I10" s="15">
        <f>'[1]CL opt1'!$H$14</f>
        <v>-6.314</v>
      </c>
      <c r="J10" s="15">
        <f>'[1]CL opt1'!$I$14</f>
        <v>-6.305</v>
      </c>
      <c r="K10" s="15">
        <f>'[1]CL opt1'!$J$14</f>
        <v>-6.283</v>
      </c>
      <c r="L10" s="15">
        <f>'[1]CL opt1'!$K$14</f>
        <v>-6.217</v>
      </c>
      <c r="N10" s="15">
        <f aca="true" t="shared" si="0" ref="N10:N15">SUM(C10:G10)</f>
        <v>-27.987</v>
      </c>
      <c r="O10" s="15">
        <f aca="true" t="shared" si="1" ref="O10:O15">SUM(C10:L10)</f>
        <v>-59.480999999999995</v>
      </c>
      <c r="Q10" s="15"/>
      <c r="R10" s="15"/>
      <c r="S10" s="15"/>
      <c r="T10" s="15"/>
      <c r="U10" s="15"/>
      <c r="V10" s="15"/>
      <c r="W10" s="15"/>
      <c r="X10" s="15"/>
      <c r="Y10" s="15"/>
      <c r="Z10" s="15"/>
    </row>
    <row r="11" spans="1:26" ht="12.75">
      <c r="A11" s="14">
        <v>2</v>
      </c>
      <c r="B11" s="2" t="s">
        <v>9</v>
      </c>
      <c r="C11" s="15">
        <f>'[1]CL opt2'!$B$14</f>
        <v>-3.301</v>
      </c>
      <c r="D11" s="15">
        <f>'[1]CL opt2'!$C$14</f>
        <v>-3.395</v>
      </c>
      <c r="E11" s="15">
        <f>'[1]CL opt2'!$D$14</f>
        <v>-3.505</v>
      </c>
      <c r="F11" s="15">
        <f>'[1]CL opt2'!$E$14</f>
        <v>-3.617</v>
      </c>
      <c r="G11" s="15">
        <f>'[1]CL opt2'!$F$14</f>
        <v>-3.72</v>
      </c>
      <c r="H11" s="15">
        <f>'[1]CL opt2'!$G$14</f>
        <v>-5.511</v>
      </c>
      <c r="I11" s="15">
        <f>'[1]CL opt2'!$H$14</f>
        <v>-5.494</v>
      </c>
      <c r="J11" s="15">
        <f>'[1]CL opt2'!$I$14</f>
        <v>-5.533</v>
      </c>
      <c r="K11" s="15">
        <f>'[1]CL opt2'!$J$14</f>
        <v>-5.553</v>
      </c>
      <c r="L11" s="15">
        <f>'[1]CL opt2'!$K$14</f>
        <v>-5.524</v>
      </c>
      <c r="N11" s="15">
        <f t="shared" si="0"/>
        <v>-17.538</v>
      </c>
      <c r="O11" s="15">
        <f t="shared" si="1"/>
        <v>-45.153</v>
      </c>
      <c r="Q11" s="15"/>
      <c r="R11" s="15"/>
      <c r="S11" s="15"/>
      <c r="T11" s="15"/>
      <c r="U11" s="15"/>
      <c r="V11" s="15"/>
      <c r="W11" s="15"/>
      <c r="X11" s="15"/>
      <c r="Y11" s="15"/>
      <c r="Z11" s="15"/>
    </row>
    <row r="12" spans="1:26" ht="12.75">
      <c r="A12" s="14">
        <v>3</v>
      </c>
      <c r="B12" s="2" t="s">
        <v>10</v>
      </c>
      <c r="C12" s="15">
        <f>'[1]CL opt3'!$B$14</f>
        <v>-1.088</v>
      </c>
      <c r="D12" s="15">
        <f>'[1]CL opt3'!$C$14</f>
        <v>-1.238</v>
      </c>
      <c r="E12" s="15">
        <f>'[1]CL opt3'!$D$14</f>
        <v>-1.407</v>
      </c>
      <c r="F12" s="15">
        <f>'[1]CL opt3'!$E$14</f>
        <v>-1.564</v>
      </c>
      <c r="G12" s="15">
        <f>'[1]CL opt3'!$F$14</f>
        <v>-1.721</v>
      </c>
      <c r="H12" s="15">
        <f>'[1]CL opt3'!$G$14</f>
        <v>-4.479</v>
      </c>
      <c r="I12" s="15">
        <f>'[1]CL opt3'!$H$14</f>
        <v>-4.492</v>
      </c>
      <c r="J12" s="15">
        <f>'[1]CL opt3'!$I$14</f>
        <v>-4.57</v>
      </c>
      <c r="K12" s="15">
        <f>'[1]CL opt3'!$J$14</f>
        <v>-4.635</v>
      </c>
      <c r="L12" s="15">
        <f>'[1]CL opt3'!$K$14</f>
        <v>-4.642</v>
      </c>
      <c r="N12" s="15">
        <f t="shared" si="0"/>
        <v>-7.018000000000001</v>
      </c>
      <c r="O12" s="15">
        <f t="shared" si="1"/>
        <v>-29.836000000000002</v>
      </c>
      <c r="Q12" s="15"/>
      <c r="R12" s="15"/>
      <c r="S12" s="15"/>
      <c r="T12" s="15"/>
      <c r="U12" s="15"/>
      <c r="V12" s="15"/>
      <c r="W12" s="15"/>
      <c r="X12" s="15"/>
      <c r="Y12" s="15"/>
      <c r="Z12" s="15"/>
    </row>
    <row r="13" spans="1:26" ht="12.75">
      <c r="A13" s="14">
        <v>4</v>
      </c>
      <c r="B13" s="2" t="s">
        <v>11</v>
      </c>
      <c r="C13" s="15">
        <f>'[1]CL opt4'!$B$14</f>
        <v>-6.096</v>
      </c>
      <c r="D13" s="15">
        <f>'[1]CL opt4'!$C$14</f>
        <v>-6.094</v>
      </c>
      <c r="E13" s="15">
        <f>'[1]CL opt4'!$D$14</f>
        <v>-6.107</v>
      </c>
      <c r="F13" s="15">
        <f>'[1]CL opt4'!$E$14</f>
        <v>-6.152</v>
      </c>
      <c r="G13" s="15">
        <f>'[1]CL opt4'!$F$14</f>
        <v>-6.186</v>
      </c>
      <c r="H13" s="15">
        <f>'[1]CL opt4'!$G$14</f>
        <v>-6.56</v>
      </c>
      <c r="I13" s="15">
        <f>'[1]CL opt4'!$H$14</f>
        <v>-6.491</v>
      </c>
      <c r="J13" s="15">
        <f>'[1]CL opt4'!$I$14</f>
        <v>-6.473</v>
      </c>
      <c r="K13" s="15">
        <f>'[1]CL opt4'!$J$14</f>
        <v>-6.442</v>
      </c>
      <c r="L13" s="15">
        <f>'[1]CL opt4'!$K$14</f>
        <v>-6.374</v>
      </c>
      <c r="N13" s="15">
        <f t="shared" si="0"/>
        <v>-30.635</v>
      </c>
      <c r="O13" s="15">
        <f t="shared" si="1"/>
        <v>-62.975</v>
      </c>
      <c r="Q13" s="15"/>
      <c r="R13" s="15"/>
      <c r="S13" s="15"/>
      <c r="T13" s="15"/>
      <c r="U13" s="15"/>
      <c r="V13" s="15"/>
      <c r="W13" s="15"/>
      <c r="X13" s="15"/>
      <c r="Y13" s="15"/>
      <c r="Z13" s="15"/>
    </row>
    <row r="14" spans="1:26" ht="12.75">
      <c r="A14" s="14">
        <v>5</v>
      </c>
      <c r="B14" s="2" t="s">
        <v>12</v>
      </c>
      <c r="C14" s="15">
        <f>'[1]CL opt5'!$B$14</f>
        <v>-3.884</v>
      </c>
      <c r="D14" s="15">
        <f>'[1]CL opt5'!$C$14</f>
        <v>-3.965</v>
      </c>
      <c r="E14" s="15">
        <f>'[1]CL opt5'!$D$14</f>
        <v>-4.053</v>
      </c>
      <c r="F14" s="15">
        <f>'[1]CL opt5'!$E$14</f>
        <v>-4.152</v>
      </c>
      <c r="G14" s="15">
        <f>'[1]CL opt5'!$F$14</f>
        <v>-4.24</v>
      </c>
      <c r="H14" s="15">
        <f>'[1]CL opt5'!$G$14</f>
        <v>-5.752</v>
      </c>
      <c r="I14" s="15">
        <f>'[1]CL opt5'!$H$14</f>
        <v>-5.724</v>
      </c>
      <c r="J14" s="15">
        <f>'[1]CL opt5'!$I$14</f>
        <v>-5.747</v>
      </c>
      <c r="K14" s="15">
        <f>'[1]CL opt5'!$J$14</f>
        <v>-5.755</v>
      </c>
      <c r="L14" s="15">
        <f>'[1]CL opt5'!$K$14</f>
        <v>-5.714</v>
      </c>
      <c r="N14" s="15">
        <f t="shared" si="0"/>
        <v>-20.294000000000004</v>
      </c>
      <c r="O14" s="15">
        <f t="shared" si="1"/>
        <v>-48.986000000000004</v>
      </c>
      <c r="Q14" s="15"/>
      <c r="R14" s="15"/>
      <c r="S14" s="15"/>
      <c r="T14" s="15"/>
      <c r="U14" s="15"/>
      <c r="V14" s="15"/>
      <c r="W14" s="15"/>
      <c r="X14" s="15"/>
      <c r="Y14" s="15"/>
      <c r="Z14" s="15"/>
    </row>
    <row r="15" spans="1:26" ht="12.75">
      <c r="A15" s="14">
        <v>6</v>
      </c>
      <c r="B15" s="2" t="s">
        <v>13</v>
      </c>
      <c r="C15" s="15">
        <f>'[1]CL opt6'!$B$14</f>
        <v>-1.643</v>
      </c>
      <c r="D15" s="15">
        <f>'[1]CL opt6'!$C$14</f>
        <v>-1.788</v>
      </c>
      <c r="E15" s="15">
        <f>'[1]CL opt6'!$D$14</f>
        <v>-1.938</v>
      </c>
      <c r="F15" s="15">
        <f>'[1]CL opt6'!$E$14</f>
        <v>-2.089</v>
      </c>
      <c r="G15" s="15">
        <f>'[1]CL opt6'!$F$14</f>
        <v>-2.234</v>
      </c>
      <c r="H15" s="15">
        <f>'[1]CL opt6'!$G$14</f>
        <v>-4.743</v>
      </c>
      <c r="I15" s="15">
        <f>'[1]CL opt6'!$H$14</f>
        <v>-4.749</v>
      </c>
      <c r="J15" s="15">
        <f>'[1]CL opt6'!$I$14</f>
        <v>-4.821</v>
      </c>
      <c r="K15" s="15">
        <f>'[1]CL opt6'!$J$14</f>
        <v>-4.88</v>
      </c>
      <c r="L15" s="15">
        <f>'[1]CL opt6'!$K$14</f>
        <v>-4.883</v>
      </c>
      <c r="N15" s="15">
        <f t="shared" si="0"/>
        <v>-9.692</v>
      </c>
      <c r="O15" s="15">
        <f t="shared" si="1"/>
        <v>-33.768</v>
      </c>
      <c r="Q15" s="15"/>
      <c r="R15" s="15"/>
      <c r="S15" s="15"/>
      <c r="T15" s="15"/>
      <c r="U15" s="15"/>
      <c r="V15" s="15"/>
      <c r="W15" s="15"/>
      <c r="X15" s="15"/>
      <c r="Y15" s="15"/>
      <c r="Z15" s="15"/>
    </row>
    <row r="16" spans="3:12" ht="12.75">
      <c r="C16" s="15"/>
      <c r="D16" s="15"/>
      <c r="E16" s="15"/>
      <c r="F16" s="15"/>
      <c r="G16" s="15"/>
      <c r="H16" s="15"/>
      <c r="I16" s="15"/>
      <c r="J16" s="15"/>
      <c r="K16" s="15"/>
      <c r="L16" s="15"/>
    </row>
    <row r="18" spans="3:15" ht="14.25">
      <c r="C18" s="9" t="s">
        <v>19</v>
      </c>
      <c r="N18" s="10" t="s">
        <v>5</v>
      </c>
      <c r="O18" s="10"/>
    </row>
    <row r="19" ht="6" customHeight="1"/>
    <row r="20" spans="1:15" ht="15.75">
      <c r="A20" s="11" t="s">
        <v>18</v>
      </c>
      <c r="C20" s="12">
        <v>2006</v>
      </c>
      <c r="D20" s="12">
        <v>2007</v>
      </c>
      <c r="E20" s="12">
        <v>2008</v>
      </c>
      <c r="F20" s="12">
        <v>2009</v>
      </c>
      <c r="G20" s="12">
        <v>2010</v>
      </c>
      <c r="H20" s="12">
        <v>2011</v>
      </c>
      <c r="I20" s="12">
        <v>2012</v>
      </c>
      <c r="J20" s="12">
        <v>2013</v>
      </c>
      <c r="K20" s="12">
        <v>2014</v>
      </c>
      <c r="L20" s="12">
        <v>2015</v>
      </c>
      <c r="N20" s="13" t="s">
        <v>6</v>
      </c>
      <c r="O20" s="13" t="s">
        <v>7</v>
      </c>
    </row>
    <row r="21" spans="1:15" ht="12.75">
      <c r="A21" s="14">
        <v>1</v>
      </c>
      <c r="B21" s="2" t="s">
        <v>8</v>
      </c>
      <c r="C21" s="15">
        <f>'[1]TCE opt1'!$B$14</f>
        <v>-5.527</v>
      </c>
      <c r="D21" s="15">
        <f>'[1]TCE opt1'!$C$14</f>
        <v>-5.549</v>
      </c>
      <c r="E21" s="15">
        <f>'[1]TCE opt1'!$D$14</f>
        <v>-5.583</v>
      </c>
      <c r="F21" s="15">
        <f>'[1]TCE opt1'!$E$14</f>
        <v>-5.65</v>
      </c>
      <c r="G21" s="15">
        <f>'[1]TCE opt1'!$F$14</f>
        <v>-5.696</v>
      </c>
      <c r="H21" s="15">
        <f>'[1]TCE opt1'!$G$14</f>
        <v>-5.769</v>
      </c>
      <c r="I21" s="15">
        <f>'[1]TCE opt1'!$H$14</f>
        <v>-5.825</v>
      </c>
      <c r="J21" s="15">
        <f>'[1]TCE opt1'!$I$14</f>
        <v>-5.906</v>
      </c>
      <c r="K21" s="15">
        <f>'[1]TCE opt1'!$J$14</f>
        <v>-5.955</v>
      </c>
      <c r="L21" s="15">
        <f>'[1]TCE opt1'!$K$14</f>
        <v>-6.026</v>
      </c>
      <c r="N21" s="15">
        <f aca="true" t="shared" si="2" ref="N21:N26">SUM(C21:G21)</f>
        <v>-28.004999999999995</v>
      </c>
      <c r="O21" s="15">
        <f aca="true" t="shared" si="3" ref="O21:O26">SUM(C21:L21)</f>
        <v>-57.48599999999999</v>
      </c>
    </row>
    <row r="22" spans="1:15" ht="12.75">
      <c r="A22" s="14">
        <v>2</v>
      </c>
      <c r="B22" s="2" t="s">
        <v>9</v>
      </c>
      <c r="C22" s="15">
        <f>'[1]TCE opt2'!$B$14</f>
        <v>-3.301</v>
      </c>
      <c r="D22" s="15">
        <f>'[1]TCE opt2'!$C$14</f>
        <v>-3.395</v>
      </c>
      <c r="E22" s="15">
        <f>'[1]TCE opt2'!$D$14</f>
        <v>-3.505</v>
      </c>
      <c r="F22" s="15">
        <f>'[1]TCE opt2'!$E$14</f>
        <v>-3.625</v>
      </c>
      <c r="G22" s="15">
        <f>'[1]TCE opt2'!$F$14</f>
        <v>-3.727</v>
      </c>
      <c r="H22" s="15">
        <f>'[1]TCE opt2'!$G$14</f>
        <v>-3.864</v>
      </c>
      <c r="I22" s="15">
        <f>'[1]TCE opt2'!$H$14</f>
        <v>-3.972</v>
      </c>
      <c r="J22" s="15">
        <f>'[1]TCE opt2'!$I$14</f>
        <v>-4.104</v>
      </c>
      <c r="K22" s="15">
        <f>'[1]TCE opt2'!$J$14</f>
        <v>-4.2</v>
      </c>
      <c r="L22" s="15">
        <f>'[1]TCE opt2'!$K$14</f>
        <v>-4.317</v>
      </c>
      <c r="M22" s="15"/>
      <c r="N22" s="15">
        <f t="shared" si="2"/>
        <v>-17.553</v>
      </c>
      <c r="O22" s="15">
        <f t="shared" si="3"/>
        <v>-38.010000000000005</v>
      </c>
    </row>
    <row r="23" spans="1:15" ht="12.75">
      <c r="A23" s="14">
        <v>3</v>
      </c>
      <c r="B23" s="2" t="s">
        <v>10</v>
      </c>
      <c r="C23" s="15">
        <f>'[1]TCE opt3'!$B$14</f>
        <v>-1.088</v>
      </c>
      <c r="D23" s="15">
        <f>'[1]TCE opt3'!$C$14</f>
        <v>-1.238</v>
      </c>
      <c r="E23" s="15">
        <f>'[1]TCE opt3'!$D$14</f>
        <v>-1.407</v>
      </c>
      <c r="F23" s="15">
        <f>'[1]TCE opt3'!$E$14</f>
        <v>-1.567</v>
      </c>
      <c r="G23" s="15">
        <f>'[1]TCE opt3'!$F$14</f>
        <v>-1.724</v>
      </c>
      <c r="H23" s="15">
        <f>'[1]TCE opt3'!$G$14</f>
        <v>-1.913</v>
      </c>
      <c r="I23" s="15">
        <f>'[1]TCE opt3'!$H$14</f>
        <v>-2.058</v>
      </c>
      <c r="J23" s="15">
        <f>'[1]TCE opt3'!$I$14</f>
        <v>-2.232</v>
      </c>
      <c r="K23" s="15">
        <f>'[1]TCE opt3'!$J$14</f>
        <v>-2.373</v>
      </c>
      <c r="L23" s="15">
        <f>'[1]TCE opt3'!$K$14</f>
        <v>-2.528</v>
      </c>
      <c r="N23" s="15">
        <f t="shared" si="2"/>
        <v>-7.024</v>
      </c>
      <c r="O23" s="15">
        <f t="shared" si="3"/>
        <v>-18.128</v>
      </c>
    </row>
    <row r="24" spans="1:15" ht="12.75">
      <c r="A24" s="14">
        <v>4</v>
      </c>
      <c r="B24" s="2" t="s">
        <v>11</v>
      </c>
      <c r="C24" s="15">
        <f>'[1]TCE opt4'!$B$14</f>
        <v>-6.096</v>
      </c>
      <c r="D24" s="15">
        <f>'[1]TCE opt4'!$C$14</f>
        <v>-6.094</v>
      </c>
      <c r="E24" s="15">
        <f>'[1]TCE opt4'!$D$14</f>
        <v>-6.107</v>
      </c>
      <c r="F24" s="15">
        <f>'[1]TCE opt4'!$E$14</f>
        <v>-6.162</v>
      </c>
      <c r="G24" s="15">
        <f>'[1]TCE opt4'!$F$14</f>
        <v>-6.195</v>
      </c>
      <c r="H24" s="15">
        <f>'[1]TCE opt4'!$G$14</f>
        <v>-6.247</v>
      </c>
      <c r="I24" s="15">
        <f>'[1]TCE opt4'!$H$14</f>
        <v>-6.291</v>
      </c>
      <c r="J24" s="15">
        <f>'[1]TCE opt4'!$I$14</f>
        <v>-6.357</v>
      </c>
      <c r="K24" s="15">
        <f>'[1]TCE opt4'!$J$14</f>
        <v>-6.393</v>
      </c>
      <c r="L24" s="15">
        <f>'[1]TCE opt4'!$K$14</f>
        <v>-6.454</v>
      </c>
      <c r="N24" s="15">
        <f t="shared" si="2"/>
        <v>-30.654</v>
      </c>
      <c r="O24" s="15">
        <f t="shared" si="3"/>
        <v>-62.395999999999994</v>
      </c>
    </row>
    <row r="25" spans="1:15" ht="12.75">
      <c r="A25" s="14">
        <v>5</v>
      </c>
      <c r="B25" s="2" t="s">
        <v>12</v>
      </c>
      <c r="C25" s="15">
        <f>'[1]TCE opt5'!$B$14</f>
        <v>-3.884</v>
      </c>
      <c r="D25" s="15">
        <f>'[1]TCE opt5'!$C$14</f>
        <v>-3.965</v>
      </c>
      <c r="E25" s="15">
        <f>'[1]TCE opt5'!$D$14</f>
        <v>-4.053</v>
      </c>
      <c r="F25" s="15">
        <f>'[1]TCE opt5'!$E$14</f>
        <v>-4.161</v>
      </c>
      <c r="G25" s="15">
        <f>'[1]TCE opt5'!$F$14</f>
        <v>-4.247</v>
      </c>
      <c r="H25" s="15">
        <f>'[1]TCE opt5'!$G$14</f>
        <v>-4.37</v>
      </c>
      <c r="I25" s="15">
        <f>'[1]TCE opt5'!$H$14</f>
        <v>-4.464</v>
      </c>
      <c r="J25" s="15">
        <f>'[1]TCE opt5'!$I$14</f>
        <v>-4.579</v>
      </c>
      <c r="K25" s="15">
        <f>'[1]TCE opt5'!$J$14</f>
        <v>-4.666</v>
      </c>
      <c r="L25" s="15">
        <f>'[1]TCE opt5'!$K$14</f>
        <v>-4.766</v>
      </c>
      <c r="N25" s="15">
        <f t="shared" si="2"/>
        <v>-20.310000000000002</v>
      </c>
      <c r="O25" s="15">
        <f t="shared" si="3"/>
        <v>-43.15500000000001</v>
      </c>
    </row>
    <row r="26" spans="1:15" ht="12.75">
      <c r="A26" s="14">
        <v>6</v>
      </c>
      <c r="B26" s="2" t="s">
        <v>13</v>
      </c>
      <c r="C26" s="15">
        <f>'[1]TCE opt6'!$B$14</f>
        <v>-1.643</v>
      </c>
      <c r="D26" s="15">
        <f>'[1]TCE opt6'!$C$14</f>
        <v>-1.788</v>
      </c>
      <c r="E26" s="15">
        <f>'[1]TCE opt6'!$D$14</f>
        <v>-1.938</v>
      </c>
      <c r="F26" s="15">
        <f>'[1]TCE opt6'!$E$14</f>
        <v>-2.093</v>
      </c>
      <c r="G26" s="15">
        <f>'[1]TCE opt6'!$F$14</f>
        <v>-2.239</v>
      </c>
      <c r="H26" s="15">
        <f>'[1]TCE opt6'!$G$14</f>
        <v>-2.415</v>
      </c>
      <c r="I26" s="15">
        <f>'[1]TCE opt6'!$H$14</f>
        <v>-2.545</v>
      </c>
      <c r="J26" s="15">
        <f>'[1]TCE opt6'!$I$14</f>
        <v>-2.714</v>
      </c>
      <c r="K26" s="15">
        <f>'[1]TCE opt6'!$J$14</f>
        <v>-2.85</v>
      </c>
      <c r="L26" s="15">
        <f>'[1]TCE opt6'!$K$14</f>
        <v>-2.999</v>
      </c>
      <c r="N26" s="15">
        <f t="shared" si="2"/>
        <v>-9.701</v>
      </c>
      <c r="O26" s="15">
        <f t="shared" si="3"/>
        <v>-23.224</v>
      </c>
    </row>
    <row r="27" spans="1:15" ht="12.75">
      <c r="A27" s="16"/>
      <c r="B27" s="17"/>
      <c r="C27" s="18"/>
      <c r="D27" s="18"/>
      <c r="E27" s="18"/>
      <c r="F27" s="18"/>
      <c r="G27" s="18"/>
      <c r="H27" s="18"/>
      <c r="I27" s="18"/>
      <c r="J27" s="18"/>
      <c r="K27" s="18"/>
      <c r="L27" s="18"/>
      <c r="M27" s="18"/>
      <c r="N27" s="17"/>
      <c r="O27" s="17"/>
    </row>
    <row r="28" ht="12.75">
      <c r="A28" s="19" t="s">
        <v>14</v>
      </c>
    </row>
    <row r="29" ht="12.75">
      <c r="A29" s="2" t="s">
        <v>15</v>
      </c>
    </row>
    <row r="30" spans="1:15" ht="12.75">
      <c r="A30" s="20" t="s">
        <v>16</v>
      </c>
      <c r="B30" s="20"/>
      <c r="C30" s="20"/>
      <c r="D30" s="20"/>
      <c r="E30" s="20"/>
      <c r="F30" s="20"/>
      <c r="G30" s="20"/>
      <c r="H30" s="20"/>
      <c r="I30" s="20"/>
      <c r="J30" s="20"/>
      <c r="K30" s="20"/>
      <c r="L30" s="20"/>
      <c r="M30" s="20"/>
      <c r="N30" s="20"/>
      <c r="O30" s="20"/>
    </row>
    <row r="31" spans="1:15" ht="12.75">
      <c r="A31" s="20"/>
      <c r="B31" s="20"/>
      <c r="C31" s="20"/>
      <c r="D31" s="20"/>
      <c r="E31" s="20"/>
      <c r="F31" s="20"/>
      <c r="G31" s="20"/>
      <c r="H31" s="20"/>
      <c r="I31" s="20"/>
      <c r="J31" s="20"/>
      <c r="K31" s="20"/>
      <c r="L31" s="20"/>
      <c r="M31" s="20"/>
      <c r="N31" s="20"/>
      <c r="O31" s="20"/>
    </row>
    <row r="32" spans="1:15" ht="12.75">
      <c r="A32" s="20"/>
      <c r="B32" s="20"/>
      <c r="C32" s="20"/>
      <c r="D32" s="20"/>
      <c r="E32" s="20"/>
      <c r="F32" s="20"/>
      <c r="G32" s="20"/>
      <c r="H32" s="20"/>
      <c r="I32" s="20"/>
      <c r="J32" s="20"/>
      <c r="K32" s="20"/>
      <c r="L32" s="20"/>
      <c r="M32" s="20"/>
      <c r="N32" s="20"/>
      <c r="O32" s="20"/>
    </row>
    <row r="33" spans="1:15" ht="12.75">
      <c r="A33" s="20"/>
      <c r="B33" s="20"/>
      <c r="C33" s="20"/>
      <c r="D33" s="20"/>
      <c r="E33" s="20"/>
      <c r="F33" s="20"/>
      <c r="G33" s="20"/>
      <c r="H33" s="20"/>
      <c r="I33" s="20"/>
      <c r="J33" s="20"/>
      <c r="K33" s="20"/>
      <c r="L33" s="20"/>
      <c r="M33" s="20"/>
      <c r="N33" s="20"/>
      <c r="O33" s="20"/>
    </row>
    <row r="34" s="21" customFormat="1" ht="12.75">
      <c r="A34" s="21" t="s">
        <v>17</v>
      </c>
    </row>
    <row r="35" s="21" customFormat="1" ht="12.75"/>
  </sheetData>
  <mergeCells count="3">
    <mergeCell ref="A3:O3"/>
    <mergeCell ref="A4:O4"/>
    <mergeCell ref="A30:O33"/>
  </mergeCells>
  <hyperlinks>
    <hyperlink ref="O1" r:id="rId1" display="http://www.taxpolicycenter.org"/>
  </hyperlinks>
  <printOptions/>
  <pageMargins left="0.75" right="0.75" top="1" bottom="1" header="0.5" footer="0.5"/>
  <pageSetup fitToHeight="1" fitToWidth="1" horizontalDpi="600" verticalDpi="600" orientation="landscape" scale="7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2005-09-30T19:20:46Z</dcterms:created>
  <dcterms:modified xsi:type="dcterms:W3CDTF">2005-09-30T19:20:58Z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