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420" windowWidth="11580" windowHeight="3720" activeTab="0"/>
  </bookViews>
  <sheets>
    <sheet name="T05-0191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<sst xmlns="http://schemas.openxmlformats.org/spreadsheetml/2006/main" count="66" uniqueCount="46">
  <si>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</si>
  <si>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</si>
  <si>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T05-0191</t>
  </si>
  <si>
    <t>Option #6: Refundability threshold at $10,000,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</si>
  <si>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</si>
  <si>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</si>
  <si>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</si>
  <si>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</si>
  <si>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</si>
  <si>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</si>
  <si>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</si>
  <si>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</si>
  <si>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</si>
  <si>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</si>
  <si>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</si>
  <si>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</si>
  <si>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</si>
  <si>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</si>
  <si>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</si>
  <si>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</si>
  <si>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</si>
  <si>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</si>
  <si>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</si>
  <si>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</si>
  <si>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</si>
  <si>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</si>
  <si>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</si>
  <si>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</si>
  <si>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</si>
  <si>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</si>
  <si>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</si>
  <si>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</si>
  <si>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</si>
  <si>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Baseline is current law.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</si>
  <si>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</si>
  <si>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</si>
  <si>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</si>
  <si>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</si>
  <si>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2010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</si>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</sst>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5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6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6 inc"/>
      <sheetName val="10_Opt6 q"/>
      <sheetName val="Data"/>
    </sheetNames>
    <sheetDataSet>
      <sheetData sheetId="2">
        <row r="111">
          <cell r="B111">
            <v>7.08</v>
          </cell>
          <cell r="C111">
            <v>0</v>
          </cell>
          <cell r="D111">
            <v>0.28</v>
          </cell>
          <cell r="E111">
            <v>34.61</v>
          </cell>
          <cell r="F111">
            <v>-26</v>
          </cell>
          <cell r="G111">
            <v>-6.92</v>
          </cell>
          <cell r="H111">
            <v>-0.03</v>
          </cell>
        </row>
        <row r="112">
          <cell r="B112">
            <v>11.33</v>
          </cell>
          <cell r="C112">
            <v>0</v>
          </cell>
          <cell r="D112">
            <v>0.19</v>
          </cell>
          <cell r="E112">
            <v>57.5</v>
          </cell>
          <cell r="F112">
            <v>-42</v>
          </cell>
          <cell r="G112">
            <v>-2.01</v>
          </cell>
          <cell r="H112">
            <v>-0.05</v>
          </cell>
        </row>
        <row r="113">
          <cell r="B113">
            <v>1.48</v>
          </cell>
          <cell r="C113">
            <v>0.01</v>
          </cell>
          <cell r="D113">
            <v>0.01</v>
          </cell>
          <cell r="E113">
            <v>7.3</v>
          </cell>
          <cell r="F113">
            <v>-5</v>
          </cell>
          <cell r="G113">
            <v>-0.08</v>
          </cell>
          <cell r="H113">
            <v>0</v>
          </cell>
        </row>
        <row r="114">
          <cell r="B114">
            <v>0.1</v>
          </cell>
          <cell r="C114">
            <v>0</v>
          </cell>
          <cell r="D114">
            <v>0</v>
          </cell>
          <cell r="E114">
            <v>0.37</v>
          </cell>
          <cell r="F114">
            <v>0</v>
          </cell>
          <cell r="G114">
            <v>0</v>
          </cell>
          <cell r="H114">
            <v>0.02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0.01</v>
          </cell>
        </row>
        <row r="122">
          <cell r="B122">
            <v>3.98</v>
          </cell>
          <cell r="C122">
            <v>0</v>
          </cell>
          <cell r="D122">
            <v>0.03</v>
          </cell>
          <cell r="E122">
            <v>100</v>
          </cell>
          <cell r="F122">
            <v>-14</v>
          </cell>
          <cell r="G122">
            <v>-0.09</v>
          </cell>
          <cell r="H122">
            <v>0</v>
          </cell>
        </row>
        <row r="124">
          <cell r="B124">
            <v>0.01</v>
          </cell>
          <cell r="C124">
            <v>0</v>
          </cell>
          <cell r="D124">
            <v>0</v>
          </cell>
          <cell r="E124">
            <v>0.04</v>
          </cell>
          <cell r="F124">
            <v>0</v>
          </cell>
          <cell r="G124">
            <v>0</v>
          </cell>
          <cell r="H124">
            <v>0.06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0.05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0.04</v>
          </cell>
        </row>
        <row r="127">
          <cell r="B127">
            <v>0.01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0.02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0.02</v>
          </cell>
        </row>
        <row r="149">
          <cell r="B149">
            <v>0.42</v>
          </cell>
          <cell r="C149">
            <v>-0.27</v>
          </cell>
          <cell r="D149">
            <v>3.6</v>
          </cell>
          <cell r="E149">
            <v>30240</v>
          </cell>
          <cell r="F149">
            <v>19.61</v>
          </cell>
          <cell r="G149">
            <v>9537</v>
          </cell>
          <cell r="H149">
            <v>369</v>
          </cell>
        </row>
        <row r="150">
          <cell r="B150">
            <v>2.53</v>
          </cell>
          <cell r="C150">
            <v>-0.17</v>
          </cell>
          <cell r="D150">
            <v>8.47</v>
          </cell>
          <cell r="E150">
            <v>30835</v>
          </cell>
          <cell r="F150">
            <v>20</v>
          </cell>
          <cell r="G150">
            <v>23976</v>
          </cell>
          <cell r="H150">
            <v>2071</v>
          </cell>
        </row>
        <row r="151">
          <cell r="B151">
            <v>7.99</v>
          </cell>
          <cell r="C151">
            <v>-0.01</v>
          </cell>
          <cell r="D151">
            <v>15.25</v>
          </cell>
          <cell r="E151">
            <v>30835</v>
          </cell>
          <cell r="F151">
            <v>20</v>
          </cell>
          <cell r="G151">
            <v>42047</v>
          </cell>
          <cell r="H151">
            <v>6419</v>
          </cell>
        </row>
        <row r="152">
          <cell r="B152">
            <v>17.76</v>
          </cell>
          <cell r="C152">
            <v>0</v>
          </cell>
          <cell r="D152">
            <v>19.65</v>
          </cell>
          <cell r="E152">
            <v>30831</v>
          </cell>
          <cell r="F152">
            <v>20</v>
          </cell>
          <cell r="G152">
            <v>72549</v>
          </cell>
          <cell r="H152">
            <v>14256</v>
          </cell>
        </row>
        <row r="158">
          <cell r="B158">
            <v>11.7</v>
          </cell>
          <cell r="C158">
            <v>0</v>
          </cell>
          <cell r="D158">
            <v>30.99</v>
          </cell>
          <cell r="E158">
            <v>154</v>
          </cell>
          <cell r="F158">
            <v>0.1</v>
          </cell>
          <cell r="G158">
            <v>6060561</v>
          </cell>
          <cell r="H158">
            <v>1878456</v>
          </cell>
        </row>
        <row r="160">
          <cell r="B160">
            <v>100</v>
          </cell>
          <cell r="C160">
            <v>-0.02</v>
          </cell>
          <cell r="D160">
            <v>21.78</v>
          </cell>
          <cell r="E160">
            <v>154170</v>
          </cell>
          <cell r="F160">
            <v>100</v>
          </cell>
          <cell r="G160">
            <v>73696</v>
          </cell>
          <cell r="H160">
            <v>16069</v>
          </cell>
        </row>
        <row r="162">
          <cell r="B162">
            <v>71.17</v>
          </cell>
          <cell r="C162">
            <v>0</v>
          </cell>
          <cell r="D162">
            <v>25.75</v>
          </cell>
          <cell r="E162">
            <v>30835</v>
          </cell>
          <cell r="F162">
            <v>20</v>
          </cell>
          <cell r="G162">
            <v>221837</v>
          </cell>
          <cell r="H162">
            <v>57125</v>
          </cell>
        </row>
        <row r="163">
          <cell r="B163">
            <v>55.16</v>
          </cell>
          <cell r="C163">
            <v>0</v>
          </cell>
          <cell r="D163">
            <v>26.96</v>
          </cell>
          <cell r="E163">
            <v>15417</v>
          </cell>
          <cell r="F163">
            <v>10</v>
          </cell>
          <cell r="G163">
            <v>328475</v>
          </cell>
          <cell r="H163">
            <v>88548</v>
          </cell>
        </row>
        <row r="164">
          <cell r="B164">
            <v>42.6</v>
          </cell>
          <cell r="C164">
            <v>0</v>
          </cell>
          <cell r="D164">
            <v>27.77</v>
          </cell>
          <cell r="E164">
            <v>7708</v>
          </cell>
          <cell r="F164">
            <v>5</v>
          </cell>
          <cell r="G164">
            <v>492486</v>
          </cell>
          <cell r="H164">
            <v>136779</v>
          </cell>
        </row>
        <row r="165">
          <cell r="B165">
            <v>24.2</v>
          </cell>
          <cell r="C165">
            <v>0</v>
          </cell>
          <cell r="D165">
            <v>28.81</v>
          </cell>
          <cell r="E165">
            <v>1542</v>
          </cell>
          <cell r="F165">
            <v>1</v>
          </cell>
          <cell r="G165">
            <v>1348695</v>
          </cell>
          <cell r="H165">
            <v>388570</v>
          </cell>
        </row>
        <row r="166">
          <cell r="B166">
            <v>19.42</v>
          </cell>
          <cell r="C166">
            <v>0</v>
          </cell>
          <cell r="D166">
            <v>29.46</v>
          </cell>
          <cell r="E166">
            <v>771</v>
          </cell>
          <cell r="F166">
            <v>0.5</v>
          </cell>
          <cell r="G166">
            <v>2117197</v>
          </cell>
          <cell r="H166">
            <v>623655</v>
          </cell>
        </row>
        <row r="187">
          <cell r="B187">
            <v>9168</v>
          </cell>
          <cell r="C187">
            <v>3.87</v>
          </cell>
          <cell r="D187">
            <v>2.54</v>
          </cell>
          <cell r="E187">
            <v>3.12</v>
          </cell>
          <cell r="F187">
            <v>0.45</v>
          </cell>
        </row>
        <row r="188">
          <cell r="B188">
            <v>21905</v>
          </cell>
          <cell r="C188">
            <v>8.64</v>
          </cell>
          <cell r="D188">
            <v>6.51</v>
          </cell>
          <cell r="E188">
            <v>7.6</v>
          </cell>
          <cell r="F188">
            <v>2.58</v>
          </cell>
        </row>
        <row r="189">
          <cell r="B189">
            <v>35628</v>
          </cell>
          <cell r="C189">
            <v>15.27</v>
          </cell>
          <cell r="D189">
            <v>11.41</v>
          </cell>
          <cell r="E189">
            <v>12.37</v>
          </cell>
          <cell r="F189">
            <v>7.99</v>
          </cell>
        </row>
        <row r="190">
          <cell r="B190">
            <v>58293</v>
          </cell>
          <cell r="C190">
            <v>19.65</v>
          </cell>
          <cell r="D190">
            <v>19.69</v>
          </cell>
          <cell r="E190">
            <v>20.23</v>
          </cell>
          <cell r="F190">
            <v>17.74</v>
          </cell>
        </row>
        <row r="196">
          <cell r="B196">
            <v>4182105</v>
          </cell>
          <cell r="C196">
            <v>30.99</v>
          </cell>
          <cell r="D196">
            <v>8.22</v>
          </cell>
          <cell r="E196">
            <v>7.26</v>
          </cell>
          <cell r="F196">
            <v>11.69</v>
          </cell>
        </row>
        <row r="198">
          <cell r="B198">
            <v>57627</v>
          </cell>
          <cell r="C198">
            <v>21.8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164712</v>
          </cell>
          <cell r="C200">
            <v>25.75</v>
          </cell>
          <cell r="D200">
            <v>60.21</v>
          </cell>
          <cell r="E200">
            <v>57.17</v>
          </cell>
          <cell r="F200">
            <v>71.1</v>
          </cell>
        </row>
        <row r="201">
          <cell r="B201">
            <v>239927</v>
          </cell>
          <cell r="C201">
            <v>26.96</v>
          </cell>
          <cell r="D201">
            <v>44.57</v>
          </cell>
          <cell r="E201">
            <v>41.64</v>
          </cell>
          <cell r="F201">
            <v>55.11</v>
          </cell>
        </row>
        <row r="202">
          <cell r="B202">
            <v>355707</v>
          </cell>
          <cell r="C202">
            <v>27.77</v>
          </cell>
          <cell r="D202">
            <v>33.41</v>
          </cell>
          <cell r="E202">
            <v>30.86</v>
          </cell>
          <cell r="F202">
            <v>42.56</v>
          </cell>
        </row>
        <row r="203">
          <cell r="B203">
            <v>960125</v>
          </cell>
          <cell r="C203">
            <v>28.81</v>
          </cell>
          <cell r="D203">
            <v>18.3</v>
          </cell>
          <cell r="E203">
            <v>16.66</v>
          </cell>
          <cell r="F203">
            <v>24.18</v>
          </cell>
        </row>
        <row r="204">
          <cell r="B204">
            <v>1493542</v>
          </cell>
          <cell r="C204">
            <v>29.46</v>
          </cell>
          <cell r="D204">
            <v>14.36</v>
          </cell>
          <cell r="E204">
            <v>12.96</v>
          </cell>
          <cell r="F204">
            <v>19.41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8"/>
  <sheetViews>
    <sheetView showGridLines="0" tabSelected="1" workbookViewId="0" topLeftCell="A1">
      <selection activeCell="M2" sqref="M2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8.42187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+'[2]Data'!B111</f>
        <v>7.08</v>
      </c>
      <c r="E12" s="41"/>
      <c r="F12" s="41"/>
      <c r="G12" s="40">
        <f>+'[2]Data'!C111</f>
        <v>0</v>
      </c>
      <c r="H12" s="42"/>
      <c r="I12" s="42"/>
      <c r="J12" s="40">
        <f>+'[2]Data'!D111</f>
        <v>0.28</v>
      </c>
      <c r="K12" s="43"/>
      <c r="L12" s="41"/>
      <c r="M12" s="40">
        <f>+'[2]Data'!E111</f>
        <v>34.61</v>
      </c>
      <c r="N12" s="40"/>
      <c r="O12" s="43"/>
      <c r="P12" s="43">
        <f>+'[2]Data'!F111</f>
        <v>-26</v>
      </c>
      <c r="Q12" s="43"/>
      <c r="R12" s="2"/>
      <c r="S12" s="40">
        <f>+'[2]Data'!G111</f>
        <v>-6.92</v>
      </c>
      <c r="T12" s="43"/>
      <c r="U12" s="43"/>
      <c r="V12" s="40">
        <f>+'[2]Data'!H111</f>
        <v>-0.03</v>
      </c>
      <c r="W12" s="40"/>
      <c r="X12" s="41"/>
      <c r="Y12" s="40">
        <f>+'[2]Data'!B149</f>
        <v>0.42</v>
      </c>
      <c r="Z12" s="43"/>
      <c r="AA12" s="41"/>
      <c r="AB12" s="40">
        <f>+'[2]Data'!C149</f>
        <v>-0.27</v>
      </c>
      <c r="AC12" s="43"/>
      <c r="AD12" s="41"/>
      <c r="AE12" s="40">
        <f>+'[2]Data'!D149</f>
        <v>3.6</v>
      </c>
    </row>
    <row r="13" spans="1:31" ht="12.75">
      <c r="A13" s="44" t="s">
        <v>14</v>
      </c>
      <c r="B13" s="44"/>
      <c r="C13" s="2"/>
      <c r="D13" s="40">
        <f>+'[2]Data'!B112</f>
        <v>11.33</v>
      </c>
      <c r="E13" s="41"/>
      <c r="F13" s="41"/>
      <c r="G13" s="40">
        <f>+'[2]Data'!C112</f>
        <v>0</v>
      </c>
      <c r="H13" s="42"/>
      <c r="I13" s="42"/>
      <c r="J13" s="40">
        <f>+'[2]Data'!D112</f>
        <v>0.19</v>
      </c>
      <c r="K13" s="43"/>
      <c r="L13" s="41"/>
      <c r="M13" s="40">
        <f>+'[2]Data'!E112</f>
        <v>57.5</v>
      </c>
      <c r="N13" s="40"/>
      <c r="O13" s="43"/>
      <c r="P13" s="43">
        <f>+'[2]Data'!F112</f>
        <v>-42</v>
      </c>
      <c r="Q13" s="43"/>
      <c r="R13" s="2"/>
      <c r="S13" s="40">
        <f>+'[2]Data'!G112</f>
        <v>-2.01</v>
      </c>
      <c r="T13" s="43"/>
      <c r="U13" s="43"/>
      <c r="V13" s="40">
        <f>+'[2]Data'!H112</f>
        <v>-0.05</v>
      </c>
      <c r="W13" s="40"/>
      <c r="X13" s="41"/>
      <c r="Y13" s="40">
        <f>+'[2]Data'!B150</f>
        <v>2.53</v>
      </c>
      <c r="Z13" s="43"/>
      <c r="AA13" s="41"/>
      <c r="AB13" s="40">
        <f>+'[2]Data'!C150</f>
        <v>-0.17</v>
      </c>
      <c r="AC13" s="43"/>
      <c r="AD13" s="41"/>
      <c r="AE13" s="40">
        <f>+'[2]Data'!D150</f>
        <v>8.47</v>
      </c>
    </row>
    <row r="14" spans="1:31" ht="12.75">
      <c r="A14" s="39" t="s">
        <v>15</v>
      </c>
      <c r="B14" s="39"/>
      <c r="C14" s="2"/>
      <c r="D14" s="40">
        <f>+'[2]Data'!B113</f>
        <v>1.48</v>
      </c>
      <c r="E14" s="41"/>
      <c r="F14" s="41"/>
      <c r="G14" s="40">
        <f>+'[2]Data'!C113</f>
        <v>0.01</v>
      </c>
      <c r="H14" s="42"/>
      <c r="I14" s="42"/>
      <c r="J14" s="40">
        <f>+'[2]Data'!D113</f>
        <v>0.01</v>
      </c>
      <c r="K14" s="43"/>
      <c r="L14" s="41"/>
      <c r="M14" s="40">
        <f>+'[2]Data'!E113</f>
        <v>7.3</v>
      </c>
      <c r="N14" s="40"/>
      <c r="O14" s="43"/>
      <c r="P14" s="43">
        <f>+'[2]Data'!F113</f>
        <v>-5</v>
      </c>
      <c r="Q14" s="43"/>
      <c r="R14" s="2"/>
      <c r="S14" s="40">
        <f>+'[2]Data'!G113</f>
        <v>-0.08</v>
      </c>
      <c r="T14" s="43"/>
      <c r="U14" s="43"/>
      <c r="V14" s="40">
        <f>+'[2]Data'!H113</f>
        <v>0</v>
      </c>
      <c r="W14" s="40"/>
      <c r="X14" s="41"/>
      <c r="Y14" s="40">
        <f>+'[2]Data'!B151</f>
        <v>7.99</v>
      </c>
      <c r="Z14" s="43"/>
      <c r="AA14" s="41"/>
      <c r="AB14" s="40">
        <f>+'[2]Data'!C151</f>
        <v>-0.01</v>
      </c>
      <c r="AC14" s="43"/>
      <c r="AD14" s="41"/>
      <c r="AE14" s="40">
        <f>+'[2]Data'!D151</f>
        <v>15.25</v>
      </c>
    </row>
    <row r="15" spans="1:31" ht="12.75">
      <c r="A15" s="39" t="s">
        <v>16</v>
      </c>
      <c r="B15" s="39"/>
      <c r="C15" s="2"/>
      <c r="D15" s="40">
        <f>+'[2]Data'!B114</f>
        <v>0.1</v>
      </c>
      <c r="E15" s="41"/>
      <c r="F15" s="41"/>
      <c r="G15" s="40">
        <f>+'[2]Data'!C114</f>
        <v>0</v>
      </c>
      <c r="H15" s="42"/>
      <c r="I15" s="42"/>
      <c r="J15" s="40">
        <f>+'[2]Data'!D114</f>
        <v>0</v>
      </c>
      <c r="K15" s="43"/>
      <c r="L15" s="41"/>
      <c r="M15" s="40">
        <f>+'[2]Data'!E114</f>
        <v>0.37</v>
      </c>
      <c r="N15" s="40"/>
      <c r="O15" s="43"/>
      <c r="P15" s="43">
        <f>+'[2]Data'!F114</f>
        <v>0</v>
      </c>
      <c r="Q15" s="43"/>
      <c r="R15" s="2"/>
      <c r="S15" s="40">
        <f>+'[2]Data'!G114</f>
        <v>0</v>
      </c>
      <c r="T15" s="43"/>
      <c r="U15" s="43"/>
      <c r="V15" s="40">
        <f>+'[2]Data'!H114</f>
        <v>0.02</v>
      </c>
      <c r="W15" s="40"/>
      <c r="X15" s="41"/>
      <c r="Y15" s="40">
        <f>+'[2]Data'!B152</f>
        <v>17.76</v>
      </c>
      <c r="Z15" s="43"/>
      <c r="AA15" s="41"/>
      <c r="AB15" s="40">
        <f>+'[2]Data'!C152</f>
        <v>0</v>
      </c>
      <c r="AC15" s="43"/>
      <c r="AD15" s="41"/>
      <c r="AE15" s="40">
        <f>+'[2]Data'!D152</f>
        <v>19.65</v>
      </c>
    </row>
    <row r="16" spans="1:31" ht="12.75">
      <c r="A16" s="39" t="s">
        <v>17</v>
      </c>
      <c r="B16" s="39"/>
      <c r="C16" s="2"/>
      <c r="D16" s="40">
        <f>+'[2]Data'!B124</f>
        <v>0.01</v>
      </c>
      <c r="E16" s="41"/>
      <c r="F16" s="41"/>
      <c r="G16" s="40">
        <f>+'[2]Data'!C124</f>
        <v>0</v>
      </c>
      <c r="H16" s="42"/>
      <c r="I16" s="42"/>
      <c r="J16" s="40">
        <f>+'[2]Data'!D124</f>
        <v>0</v>
      </c>
      <c r="K16" s="43"/>
      <c r="L16" s="41"/>
      <c r="M16" s="40">
        <f>+'[2]Data'!E124</f>
        <v>0.04</v>
      </c>
      <c r="N16" s="40"/>
      <c r="O16" s="43"/>
      <c r="P16" s="43">
        <f>+'[2]Data'!F124</f>
        <v>0</v>
      </c>
      <c r="Q16" s="43"/>
      <c r="R16" s="2"/>
      <c r="S16" s="40">
        <f>+'[2]Data'!G124</f>
        <v>0</v>
      </c>
      <c r="T16" s="43"/>
      <c r="U16" s="43"/>
      <c r="V16" s="40">
        <f>+'[2]Data'!H124</f>
        <v>0.06</v>
      </c>
      <c r="W16" s="40"/>
      <c r="X16" s="41"/>
      <c r="Y16" s="40">
        <f>+'[2]Data'!B162</f>
        <v>71.17</v>
      </c>
      <c r="Z16" s="43"/>
      <c r="AA16" s="41"/>
      <c r="AB16" s="40">
        <f>+'[2]Data'!C162</f>
        <v>0</v>
      </c>
      <c r="AC16" s="43"/>
      <c r="AD16" s="41"/>
      <c r="AE16" s="40">
        <f>+'[2]Data'!D162</f>
        <v>25.75</v>
      </c>
    </row>
    <row r="17" spans="1:31" ht="12.75">
      <c r="A17" s="39" t="s">
        <v>18</v>
      </c>
      <c r="B17" s="39"/>
      <c r="C17" s="2"/>
      <c r="D17" s="40">
        <f>+'[2]Data'!B122</f>
        <v>3.98</v>
      </c>
      <c r="E17" s="41"/>
      <c r="F17" s="41"/>
      <c r="G17" s="40">
        <f>+'[2]Data'!C122</f>
        <v>0</v>
      </c>
      <c r="H17" s="42"/>
      <c r="I17" s="42"/>
      <c r="J17" s="40">
        <f>+'[2]Data'!D122</f>
        <v>0.03</v>
      </c>
      <c r="K17" s="43"/>
      <c r="L17" s="41"/>
      <c r="M17" s="40">
        <f>+'[2]Data'!E122</f>
        <v>100</v>
      </c>
      <c r="N17" s="40"/>
      <c r="O17" s="43"/>
      <c r="P17" s="43">
        <f>+'[2]Data'!F122</f>
        <v>-14</v>
      </c>
      <c r="Q17" s="43"/>
      <c r="R17" s="2"/>
      <c r="S17" s="40">
        <f>+'[2]Data'!G122</f>
        <v>-0.09</v>
      </c>
      <c r="T17" s="43"/>
      <c r="U17" s="43"/>
      <c r="V17" s="40">
        <f>+'[2]Data'!H122</f>
        <v>0</v>
      </c>
      <c r="W17" s="40"/>
      <c r="X17" s="41"/>
      <c r="Y17" s="40">
        <f>+'[2]Data'!B160</f>
        <v>100</v>
      </c>
      <c r="Z17" s="43"/>
      <c r="AA17" s="41"/>
      <c r="AB17" s="40">
        <f>+'[2]Data'!C160</f>
        <v>-0.02</v>
      </c>
      <c r="AC17" s="43"/>
      <c r="AD17" s="41"/>
      <c r="AE17" s="40">
        <f>+'[2]Data'!D160</f>
        <v>21.78</v>
      </c>
    </row>
    <row r="18" spans="1:31" ht="12.75">
      <c r="A18" s="39"/>
      <c r="B18" s="39"/>
      <c r="C18" s="2"/>
      <c r="D18" s="40"/>
      <c r="E18" s="41"/>
      <c r="F18" s="41"/>
      <c r="G18" s="40"/>
      <c r="H18" s="42"/>
      <c r="I18" s="42"/>
      <c r="J18" s="40"/>
      <c r="K18" s="43"/>
      <c r="L18" s="41"/>
      <c r="M18" s="40"/>
      <c r="N18" s="40"/>
      <c r="O18" s="43"/>
      <c r="P18" s="43"/>
      <c r="Q18" s="43"/>
      <c r="R18" s="2"/>
      <c r="S18" s="40"/>
      <c r="T18" s="43"/>
      <c r="U18" s="43"/>
      <c r="V18" s="40"/>
      <c r="W18" s="40"/>
      <c r="X18" s="41"/>
      <c r="Y18" s="40"/>
      <c r="Z18" s="43"/>
      <c r="AA18" s="41"/>
      <c r="AB18" s="40"/>
      <c r="AC18" s="43"/>
      <c r="AD18" s="41"/>
      <c r="AE18" s="40"/>
    </row>
    <row r="19" spans="1:31" ht="12.75">
      <c r="A19" s="45" t="s">
        <v>19</v>
      </c>
      <c r="B19" s="39"/>
      <c r="C19" s="2"/>
      <c r="D19" s="40"/>
      <c r="E19" s="41"/>
      <c r="F19" s="41"/>
      <c r="G19" s="40"/>
      <c r="H19" s="42"/>
      <c r="I19" s="42"/>
      <c r="J19" s="40"/>
      <c r="K19" s="43"/>
      <c r="L19" s="41"/>
      <c r="M19" s="40"/>
      <c r="N19" s="40"/>
      <c r="O19" s="43"/>
      <c r="P19" s="43"/>
      <c r="Q19" s="43"/>
      <c r="R19" s="2"/>
      <c r="S19" s="40"/>
      <c r="T19" s="43"/>
      <c r="U19" s="43"/>
      <c r="V19" s="40"/>
      <c r="W19" s="40"/>
      <c r="X19" s="41"/>
      <c r="Y19" s="40"/>
      <c r="Z19" s="43"/>
      <c r="AA19" s="41"/>
      <c r="AB19" s="40"/>
      <c r="AC19" s="43"/>
      <c r="AD19" s="41"/>
      <c r="AE19" s="40"/>
    </row>
    <row r="20" spans="1:31" ht="12.75">
      <c r="A20" s="39" t="s">
        <v>20</v>
      </c>
      <c r="B20" s="39"/>
      <c r="C20" s="2"/>
      <c r="D20" s="40">
        <f>+'[2]Data'!B125</f>
        <v>0.01</v>
      </c>
      <c r="E20" s="41"/>
      <c r="F20" s="41"/>
      <c r="G20" s="40">
        <f>+'[2]Data'!C125</f>
        <v>0</v>
      </c>
      <c r="H20" s="42"/>
      <c r="I20" s="42"/>
      <c r="J20" s="40">
        <f>+'[2]Data'!D125</f>
        <v>0</v>
      </c>
      <c r="K20" s="43"/>
      <c r="L20" s="41"/>
      <c r="M20" s="40">
        <f>+'[2]Data'!E125</f>
        <v>0.02</v>
      </c>
      <c r="N20" s="40"/>
      <c r="O20" s="43"/>
      <c r="P20" s="43">
        <f>+'[2]Data'!F125</f>
        <v>0</v>
      </c>
      <c r="Q20" s="43"/>
      <c r="R20" s="2"/>
      <c r="S20" s="40">
        <f>+'[2]Data'!G125</f>
        <v>0</v>
      </c>
      <c r="T20" s="43"/>
      <c r="U20" s="43"/>
      <c r="V20" s="40">
        <f>+'[2]Data'!H125</f>
        <v>0.05</v>
      </c>
      <c r="W20" s="40"/>
      <c r="X20" s="41"/>
      <c r="Y20" s="40">
        <f>+'[2]Data'!B163</f>
        <v>55.16</v>
      </c>
      <c r="Z20" s="43"/>
      <c r="AA20" s="41"/>
      <c r="AB20" s="40">
        <f>+'[2]Data'!C163</f>
        <v>0</v>
      </c>
      <c r="AC20" s="43"/>
      <c r="AD20" s="41"/>
      <c r="AE20" s="40">
        <f>+'[2]Data'!D163</f>
        <v>26.96</v>
      </c>
    </row>
    <row r="21" spans="1:31" ht="12.75">
      <c r="A21" s="39" t="s">
        <v>21</v>
      </c>
      <c r="B21" s="39"/>
      <c r="C21" s="2"/>
      <c r="D21" s="40">
        <f>+'[2]Data'!B126</f>
        <v>0.01</v>
      </c>
      <c r="E21" s="41"/>
      <c r="F21" s="41"/>
      <c r="G21" s="40">
        <f>+'[2]Data'!C126</f>
        <v>0</v>
      </c>
      <c r="H21" s="42"/>
      <c r="I21" s="42"/>
      <c r="J21" s="40">
        <f>+'[2]Data'!D126</f>
        <v>0</v>
      </c>
      <c r="K21" s="43"/>
      <c r="L21" s="41"/>
      <c r="M21" s="40">
        <f>+'[2]Data'!E126</f>
        <v>0.02</v>
      </c>
      <c r="N21" s="40"/>
      <c r="O21" s="43"/>
      <c r="P21" s="43">
        <f>+'[2]Data'!F126</f>
        <v>0</v>
      </c>
      <c r="Q21" s="43"/>
      <c r="R21" s="2"/>
      <c r="S21" s="40">
        <f>+'[2]Data'!G126</f>
        <v>0</v>
      </c>
      <c r="T21" s="43"/>
      <c r="U21" s="43"/>
      <c r="V21" s="40">
        <f>+'[2]Data'!H126</f>
        <v>0.04</v>
      </c>
      <c r="W21" s="40"/>
      <c r="X21" s="41"/>
      <c r="Y21" s="40">
        <f>+'[2]Data'!B164</f>
        <v>42.6</v>
      </c>
      <c r="Z21" s="43"/>
      <c r="AA21" s="41"/>
      <c r="AB21" s="40">
        <f>+'[2]Data'!C164</f>
        <v>0</v>
      </c>
      <c r="AC21" s="43"/>
      <c r="AD21" s="41"/>
      <c r="AE21" s="40">
        <f>+'[2]Data'!D164</f>
        <v>27.77</v>
      </c>
    </row>
    <row r="22" spans="1:31" ht="12.75">
      <c r="A22" s="39" t="s">
        <v>22</v>
      </c>
      <c r="B22" s="39"/>
      <c r="C22" s="2"/>
      <c r="D22" s="40">
        <f>+'[2]Data'!B127</f>
        <v>0.01</v>
      </c>
      <c r="E22" s="41"/>
      <c r="F22" s="41"/>
      <c r="G22" s="40">
        <f>+'[2]Data'!C127</f>
        <v>0</v>
      </c>
      <c r="H22" s="42"/>
      <c r="I22" s="42"/>
      <c r="J22" s="40">
        <f>+'[2]Data'!D127</f>
        <v>0</v>
      </c>
      <c r="K22" s="43"/>
      <c r="L22" s="41"/>
      <c r="M22" s="40">
        <f>+'[2]Data'!E127</f>
        <v>0</v>
      </c>
      <c r="N22" s="40"/>
      <c r="O22" s="43"/>
      <c r="P22" s="43">
        <f>+'[2]Data'!F127</f>
        <v>0</v>
      </c>
      <c r="Q22" s="43"/>
      <c r="R22" s="2"/>
      <c r="S22" s="40">
        <f>+'[2]Data'!G127</f>
        <v>0</v>
      </c>
      <c r="T22" s="43"/>
      <c r="U22" s="43"/>
      <c r="V22" s="40">
        <f>+'[2]Data'!H127</f>
        <v>0.02</v>
      </c>
      <c r="W22" s="40"/>
      <c r="X22" s="41"/>
      <c r="Y22" s="40">
        <f>+'[2]Data'!B165</f>
        <v>24.2</v>
      </c>
      <c r="Z22" s="43"/>
      <c r="AA22" s="41"/>
      <c r="AB22" s="40">
        <f>+'[2]Data'!C165</f>
        <v>0</v>
      </c>
      <c r="AC22" s="43"/>
      <c r="AD22" s="41"/>
      <c r="AE22" s="40">
        <f>+'[2]Data'!D165</f>
        <v>28.81</v>
      </c>
    </row>
    <row r="23" spans="1:31" ht="12.75">
      <c r="A23" s="39" t="s">
        <v>23</v>
      </c>
      <c r="B23" s="39"/>
      <c r="C23" s="2"/>
      <c r="D23" s="40">
        <f>+'[2]Data'!B128</f>
        <v>0.01</v>
      </c>
      <c r="E23" s="41"/>
      <c r="F23" s="41"/>
      <c r="G23" s="40">
        <f>+'[2]Data'!C128</f>
        <v>0</v>
      </c>
      <c r="H23" s="42"/>
      <c r="I23" s="42"/>
      <c r="J23" s="40">
        <f>+'[2]Data'!D128</f>
        <v>0</v>
      </c>
      <c r="K23" s="43"/>
      <c r="L23" s="41"/>
      <c r="M23" s="40">
        <f>+'[2]Data'!E128</f>
        <v>0</v>
      </c>
      <c r="N23" s="40"/>
      <c r="O23" s="43"/>
      <c r="P23" s="43">
        <f>+'[2]Data'!F128</f>
        <v>0</v>
      </c>
      <c r="Q23" s="43"/>
      <c r="R23" s="2"/>
      <c r="S23" s="40">
        <f>+'[2]Data'!G128</f>
        <v>0</v>
      </c>
      <c r="T23" s="43"/>
      <c r="U23" s="43"/>
      <c r="V23" s="40">
        <f>+'[2]Data'!H128</f>
        <v>0.02</v>
      </c>
      <c r="W23" s="40"/>
      <c r="X23" s="41"/>
      <c r="Y23" s="40">
        <f>+'[2]Data'!B166</f>
        <v>19.42</v>
      </c>
      <c r="Z23" s="43"/>
      <c r="AA23" s="41"/>
      <c r="AB23" s="40">
        <f>+'[2]Data'!C166</f>
        <v>0</v>
      </c>
      <c r="AC23" s="43"/>
      <c r="AD23" s="41"/>
      <c r="AE23" s="40">
        <f>+'[2]Data'!D166</f>
        <v>29.46</v>
      </c>
    </row>
    <row r="24" spans="1:31" ht="12.75">
      <c r="A24" s="39" t="s">
        <v>24</v>
      </c>
      <c r="B24" s="39"/>
      <c r="C24" s="2"/>
      <c r="D24" s="40">
        <f>+'[2]Data'!B120</f>
        <v>0</v>
      </c>
      <c r="E24" s="41"/>
      <c r="F24" s="41"/>
      <c r="G24" s="40">
        <f>+'[2]Data'!C120</f>
        <v>0</v>
      </c>
      <c r="H24" s="42"/>
      <c r="I24" s="42"/>
      <c r="J24" s="40">
        <f>+'[2]Data'!D120</f>
        <v>0</v>
      </c>
      <c r="K24" s="43"/>
      <c r="L24" s="41"/>
      <c r="M24" s="40">
        <f>+'[2]Data'!E120</f>
        <v>0</v>
      </c>
      <c r="N24" s="40"/>
      <c r="O24" s="43"/>
      <c r="P24" s="43">
        <f>+'[2]Data'!F120</f>
        <v>0</v>
      </c>
      <c r="Q24" s="43"/>
      <c r="R24" s="2"/>
      <c r="S24" s="40">
        <f>+'[2]Data'!G120</f>
        <v>0</v>
      </c>
      <c r="T24" s="43"/>
      <c r="U24" s="43"/>
      <c r="V24" s="40">
        <f>+'[2]Data'!H120</f>
        <v>0.01</v>
      </c>
      <c r="W24" s="40"/>
      <c r="X24" s="41"/>
      <c r="Y24" s="40">
        <f>+'[2]Data'!B158</f>
        <v>11.7</v>
      </c>
      <c r="Z24" s="43"/>
      <c r="AA24" s="41"/>
      <c r="AB24" s="40">
        <f>+'[2]Data'!C158</f>
        <v>0</v>
      </c>
      <c r="AC24" s="43"/>
      <c r="AD24" s="41"/>
      <c r="AE24" s="40">
        <f>+'[2]Data'!D158</f>
        <v>30.99</v>
      </c>
    </row>
    <row r="25" spans="1:3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>
      <c r="A26" s="47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"/>
      <c r="AE28" s="2"/>
    </row>
    <row r="29" spans="1:31" ht="15.75" customHeight="1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"/>
      <c r="AE29" s="2"/>
    </row>
    <row r="30" spans="1:31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/>
      <c r="AE30" s="2"/>
    </row>
    <row r="31" spans="1:31" ht="13.5" customHeight="1" thickTop="1">
      <c r="A31" s="12" t="s">
        <v>39</v>
      </c>
      <c r="B31" s="12"/>
      <c r="C31" s="13"/>
      <c r="D31" s="12" t="s">
        <v>44</v>
      </c>
      <c r="E31" s="12"/>
      <c r="F31" s="12"/>
      <c r="G31" s="12"/>
      <c r="H31" s="12"/>
      <c r="I31" s="27"/>
      <c r="J31" s="12" t="s">
        <v>26</v>
      </c>
      <c r="K31" s="12"/>
      <c r="L31" s="13"/>
      <c r="M31" s="12" t="s">
        <v>27</v>
      </c>
      <c r="N31" s="12"/>
      <c r="O31" s="16"/>
      <c r="P31" s="12" t="s">
        <v>45</v>
      </c>
      <c r="Q31" s="12"/>
      <c r="R31" s="13"/>
      <c r="S31" s="12" t="s">
        <v>42</v>
      </c>
      <c r="T31" s="18"/>
      <c r="U31" s="50"/>
      <c r="V31" s="12" t="s">
        <v>28</v>
      </c>
      <c r="W31" s="18"/>
      <c r="X31" s="13"/>
      <c r="Y31" s="12" t="s">
        <v>29</v>
      </c>
      <c r="Z31" s="18"/>
      <c r="AA31" s="50"/>
      <c r="AB31" s="12" t="s">
        <v>6</v>
      </c>
      <c r="AC31" s="18"/>
      <c r="AD31" s="2"/>
      <c r="AE31" s="2"/>
    </row>
    <row r="32" spans="1:31" ht="13.5" customHeight="1">
      <c r="A32" s="20"/>
      <c r="B32" s="20"/>
      <c r="C32" s="21"/>
      <c r="D32" s="34"/>
      <c r="E32" s="34"/>
      <c r="F32" s="34"/>
      <c r="G32" s="34"/>
      <c r="H32" s="34"/>
      <c r="I32" s="27"/>
      <c r="J32" s="20"/>
      <c r="K32" s="20"/>
      <c r="L32" s="21"/>
      <c r="M32" s="20"/>
      <c r="N32" s="20"/>
      <c r="O32" s="24"/>
      <c r="P32" s="20"/>
      <c r="Q32" s="20"/>
      <c r="R32" s="21"/>
      <c r="S32" s="51"/>
      <c r="T32" s="51"/>
      <c r="U32" s="52"/>
      <c r="V32" s="51"/>
      <c r="W32" s="51"/>
      <c r="X32" s="21"/>
      <c r="Y32" s="51"/>
      <c r="Z32" s="51"/>
      <c r="AA32" s="52"/>
      <c r="AB32" s="51"/>
      <c r="AC32" s="51"/>
      <c r="AD32" s="2"/>
      <c r="AE32" s="2"/>
    </row>
    <row r="33" spans="1:31" ht="12.75" customHeight="1">
      <c r="A33" s="20"/>
      <c r="B33" s="20"/>
      <c r="C33" s="21"/>
      <c r="D33" s="32" t="s">
        <v>30</v>
      </c>
      <c r="E33" s="32"/>
      <c r="F33" s="21"/>
      <c r="G33" s="32" t="s">
        <v>31</v>
      </c>
      <c r="H33" s="32"/>
      <c r="I33" s="21"/>
      <c r="J33" s="20"/>
      <c r="K33" s="20"/>
      <c r="L33" s="21"/>
      <c r="M33" s="20"/>
      <c r="N33" s="20"/>
      <c r="O33" s="24"/>
      <c r="P33" s="20"/>
      <c r="Q33" s="20"/>
      <c r="R33" s="21"/>
      <c r="S33" s="51"/>
      <c r="T33" s="51"/>
      <c r="U33" s="31"/>
      <c r="V33" s="32" t="s">
        <v>31</v>
      </c>
      <c r="W33" s="32"/>
      <c r="X33" s="21"/>
      <c r="Y33" s="32" t="s">
        <v>31</v>
      </c>
      <c r="Z33" s="32"/>
      <c r="AA33" s="31"/>
      <c r="AB33" s="32" t="s">
        <v>31</v>
      </c>
      <c r="AC33" s="32"/>
      <c r="AD33" s="2"/>
      <c r="AE33" s="2"/>
    </row>
    <row r="34" spans="1:31" ht="12.75" customHeight="1">
      <c r="A34" s="34"/>
      <c r="B34" s="34"/>
      <c r="C34" s="21"/>
      <c r="D34" s="34"/>
      <c r="E34" s="34"/>
      <c r="F34" s="36"/>
      <c r="G34" s="34"/>
      <c r="H34" s="34"/>
      <c r="I34" s="21"/>
      <c r="J34" s="34"/>
      <c r="K34" s="34"/>
      <c r="L34" s="21"/>
      <c r="M34" s="34"/>
      <c r="N34" s="34"/>
      <c r="O34" s="24"/>
      <c r="P34" s="34"/>
      <c r="Q34" s="34"/>
      <c r="R34" s="21"/>
      <c r="S34" s="26"/>
      <c r="T34" s="26"/>
      <c r="U34" s="31"/>
      <c r="V34" s="34"/>
      <c r="W34" s="34"/>
      <c r="X34" s="21"/>
      <c r="Y34" s="34"/>
      <c r="Z34" s="34"/>
      <c r="AA34" s="31"/>
      <c r="AB34" s="34"/>
      <c r="AC34" s="34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3"/>
      <c r="V35" s="2"/>
      <c r="W35" s="2"/>
      <c r="X35" s="2"/>
      <c r="Y35" s="2"/>
      <c r="Z35" s="2"/>
      <c r="AA35" s="53"/>
      <c r="AB35" s="2"/>
      <c r="AC35" s="2"/>
      <c r="AD35" s="2"/>
      <c r="AE35" s="2"/>
    </row>
    <row r="36" spans="1:31" ht="12.75">
      <c r="A36" s="39" t="s">
        <v>13</v>
      </c>
      <c r="B36" s="39"/>
      <c r="C36" s="2"/>
      <c r="D36" s="43">
        <f>+'[2]Data'!E149</f>
        <v>30240</v>
      </c>
      <c r="E36" s="43"/>
      <c r="F36" s="41"/>
      <c r="G36" s="40">
        <f>+'[2]Data'!F149</f>
        <v>19.61</v>
      </c>
      <c r="H36" s="40"/>
      <c r="I36" s="41"/>
      <c r="J36" s="43">
        <f>+'[2]Data'!G149</f>
        <v>9537</v>
      </c>
      <c r="K36" s="43"/>
      <c r="L36" s="43"/>
      <c r="M36" s="43">
        <f>+'[2]Data'!H149</f>
        <v>369</v>
      </c>
      <c r="N36" s="43"/>
      <c r="O36" s="43"/>
      <c r="P36" s="43">
        <f>+'[2]Data'!B187</f>
        <v>9168</v>
      </c>
      <c r="Q36" s="43"/>
      <c r="R36" s="43"/>
      <c r="S36" s="40">
        <f>+'[2]Data'!C187</f>
        <v>3.87</v>
      </c>
      <c r="T36" s="42"/>
      <c r="U36" s="42"/>
      <c r="V36" s="40">
        <f>+'[2]Data'!D187</f>
        <v>2.54</v>
      </c>
      <c r="W36" s="42"/>
      <c r="X36" s="42"/>
      <c r="Y36" s="40">
        <f>+'[2]Data'!E187</f>
        <v>3.12</v>
      </c>
      <c r="Z36" s="42"/>
      <c r="AA36" s="42"/>
      <c r="AB36" s="40">
        <f>+'[2]Data'!F187</f>
        <v>0.45</v>
      </c>
      <c r="AC36" s="43"/>
      <c r="AD36" s="2"/>
      <c r="AE36" s="2"/>
    </row>
    <row r="37" spans="1:31" ht="12.75">
      <c r="A37" s="44" t="s">
        <v>14</v>
      </c>
      <c r="B37" s="44"/>
      <c r="C37" s="2"/>
      <c r="D37" s="43">
        <f>+'[2]Data'!E150</f>
        <v>30835</v>
      </c>
      <c r="E37" s="43"/>
      <c r="F37" s="41"/>
      <c r="G37" s="40">
        <f>+'[2]Data'!F150</f>
        <v>20</v>
      </c>
      <c r="H37" s="40"/>
      <c r="I37" s="41"/>
      <c r="J37" s="43">
        <f>+'[2]Data'!G150</f>
        <v>23976</v>
      </c>
      <c r="K37" s="43"/>
      <c r="L37" s="43"/>
      <c r="M37" s="43">
        <f>+'[2]Data'!H150</f>
        <v>2071</v>
      </c>
      <c r="N37" s="43"/>
      <c r="O37" s="43"/>
      <c r="P37" s="43">
        <f>+'[2]Data'!B188</f>
        <v>21905</v>
      </c>
      <c r="Q37" s="43"/>
      <c r="R37" s="43"/>
      <c r="S37" s="40">
        <f>+'[2]Data'!C188</f>
        <v>8.64</v>
      </c>
      <c r="T37" s="42"/>
      <c r="U37" s="42"/>
      <c r="V37" s="40">
        <f>+'[2]Data'!D188</f>
        <v>6.51</v>
      </c>
      <c r="W37" s="42"/>
      <c r="X37" s="42"/>
      <c r="Y37" s="40">
        <f>+'[2]Data'!E188</f>
        <v>7.6</v>
      </c>
      <c r="Z37" s="42"/>
      <c r="AA37" s="42"/>
      <c r="AB37" s="40">
        <f>+'[2]Data'!F188</f>
        <v>2.58</v>
      </c>
      <c r="AC37" s="43"/>
      <c r="AD37" s="2"/>
      <c r="AE37" s="2"/>
    </row>
    <row r="38" spans="1:31" ht="12.75">
      <c r="A38" s="39" t="s">
        <v>15</v>
      </c>
      <c r="B38" s="39"/>
      <c r="C38" s="2"/>
      <c r="D38" s="43">
        <f>+'[2]Data'!E151</f>
        <v>30835</v>
      </c>
      <c r="E38" s="43"/>
      <c r="F38" s="41"/>
      <c r="G38" s="40">
        <f>+'[2]Data'!F151</f>
        <v>20</v>
      </c>
      <c r="H38" s="40"/>
      <c r="I38" s="41"/>
      <c r="J38" s="43">
        <f>+'[2]Data'!G151</f>
        <v>42047</v>
      </c>
      <c r="K38" s="43"/>
      <c r="L38" s="43"/>
      <c r="M38" s="43">
        <f>+'[2]Data'!H151</f>
        <v>6419</v>
      </c>
      <c r="N38" s="43"/>
      <c r="O38" s="43"/>
      <c r="P38" s="43">
        <f>+'[2]Data'!B189</f>
        <v>35628</v>
      </c>
      <c r="Q38" s="43"/>
      <c r="R38" s="43"/>
      <c r="S38" s="40">
        <f>+'[2]Data'!C189</f>
        <v>15.27</v>
      </c>
      <c r="T38" s="42"/>
      <c r="U38" s="42"/>
      <c r="V38" s="40">
        <f>+'[2]Data'!D189</f>
        <v>11.41</v>
      </c>
      <c r="W38" s="42"/>
      <c r="X38" s="42"/>
      <c r="Y38" s="40">
        <f>+'[2]Data'!E189</f>
        <v>12.37</v>
      </c>
      <c r="Z38" s="42"/>
      <c r="AA38" s="42"/>
      <c r="AB38" s="40">
        <f>+'[2]Data'!F189</f>
        <v>7.99</v>
      </c>
      <c r="AC38" s="43"/>
      <c r="AD38" s="2"/>
      <c r="AE38" s="2"/>
    </row>
    <row r="39" spans="1:31" ht="12.75">
      <c r="A39" s="39" t="s">
        <v>16</v>
      </c>
      <c r="B39" s="39"/>
      <c r="C39" s="2"/>
      <c r="D39" s="43">
        <f>+'[2]Data'!E152</f>
        <v>30831</v>
      </c>
      <c r="E39" s="43"/>
      <c r="F39" s="41"/>
      <c r="G39" s="40">
        <f>+'[2]Data'!F152</f>
        <v>20</v>
      </c>
      <c r="H39" s="40"/>
      <c r="I39" s="41"/>
      <c r="J39" s="43">
        <f>+'[2]Data'!G152</f>
        <v>72549</v>
      </c>
      <c r="K39" s="43"/>
      <c r="L39" s="43"/>
      <c r="M39" s="43">
        <f>+'[2]Data'!H152</f>
        <v>14256</v>
      </c>
      <c r="N39" s="43"/>
      <c r="O39" s="43"/>
      <c r="P39" s="43">
        <f>+'[2]Data'!B190</f>
        <v>58293</v>
      </c>
      <c r="Q39" s="43"/>
      <c r="R39" s="43"/>
      <c r="S39" s="40">
        <f>+'[2]Data'!C190</f>
        <v>19.65</v>
      </c>
      <c r="T39" s="42"/>
      <c r="U39" s="42"/>
      <c r="V39" s="40">
        <f>+'[2]Data'!D190</f>
        <v>19.69</v>
      </c>
      <c r="W39" s="42"/>
      <c r="X39" s="42"/>
      <c r="Y39" s="40">
        <f>+'[2]Data'!E190</f>
        <v>20.23</v>
      </c>
      <c r="Z39" s="42"/>
      <c r="AA39" s="42"/>
      <c r="AB39" s="40">
        <f>+'[2]Data'!F190</f>
        <v>17.74</v>
      </c>
      <c r="AC39" s="43"/>
      <c r="AD39" s="2"/>
      <c r="AE39" s="2"/>
    </row>
    <row r="40" spans="1:31" ht="12.75">
      <c r="A40" s="39" t="s">
        <v>17</v>
      </c>
      <c r="B40" s="39"/>
      <c r="C40" s="2"/>
      <c r="D40" s="43">
        <f>+'[2]Data'!E162</f>
        <v>30835</v>
      </c>
      <c r="E40" s="43"/>
      <c r="F40" s="41"/>
      <c r="G40" s="40">
        <f>+'[2]Data'!F162</f>
        <v>20</v>
      </c>
      <c r="H40" s="40"/>
      <c r="I40" s="41"/>
      <c r="J40" s="43">
        <f>+'[2]Data'!G162</f>
        <v>221837</v>
      </c>
      <c r="K40" s="43"/>
      <c r="L40" s="43"/>
      <c r="M40" s="43">
        <f>+'[2]Data'!H162</f>
        <v>57125</v>
      </c>
      <c r="N40" s="43"/>
      <c r="O40" s="43"/>
      <c r="P40" s="43">
        <f>+'[2]Data'!B200</f>
        <v>164712</v>
      </c>
      <c r="Q40" s="43"/>
      <c r="R40" s="43"/>
      <c r="S40" s="40">
        <f>+'[2]Data'!C200</f>
        <v>25.75</v>
      </c>
      <c r="T40" s="42"/>
      <c r="U40" s="42"/>
      <c r="V40" s="40">
        <f>+'[2]Data'!D200</f>
        <v>60.21</v>
      </c>
      <c r="W40" s="42"/>
      <c r="X40" s="42"/>
      <c r="Y40" s="40">
        <f>+'[2]Data'!E200</f>
        <v>57.17</v>
      </c>
      <c r="Z40" s="42"/>
      <c r="AA40" s="42"/>
      <c r="AB40" s="40">
        <f>+'[2]Data'!F200</f>
        <v>71.1</v>
      </c>
      <c r="AC40" s="43"/>
      <c r="AD40" s="2"/>
      <c r="AE40" s="2"/>
    </row>
    <row r="41" spans="1:31" ht="12.75">
      <c r="A41" s="39" t="s">
        <v>18</v>
      </c>
      <c r="B41" s="39"/>
      <c r="C41" s="2"/>
      <c r="D41" s="43">
        <f>+'[2]Data'!E160</f>
        <v>154170</v>
      </c>
      <c r="E41" s="43"/>
      <c r="F41" s="41"/>
      <c r="G41" s="40">
        <f>+'[2]Data'!F160</f>
        <v>100</v>
      </c>
      <c r="H41" s="40"/>
      <c r="I41" s="41"/>
      <c r="J41" s="43">
        <f>+'[2]Data'!G160</f>
        <v>73696</v>
      </c>
      <c r="K41" s="43"/>
      <c r="L41" s="43"/>
      <c r="M41" s="43">
        <f>+'[2]Data'!H160</f>
        <v>16069</v>
      </c>
      <c r="N41" s="43"/>
      <c r="O41" s="43"/>
      <c r="P41" s="43">
        <f>+'[2]Data'!B198</f>
        <v>57627</v>
      </c>
      <c r="Q41" s="43"/>
      <c r="R41" s="43"/>
      <c r="S41" s="40">
        <f>+'[2]Data'!C198</f>
        <v>21.8</v>
      </c>
      <c r="T41" s="42"/>
      <c r="U41" s="42"/>
      <c r="V41" s="40">
        <f>+'[2]Data'!D198</f>
        <v>100</v>
      </c>
      <c r="W41" s="42"/>
      <c r="X41" s="42"/>
      <c r="Y41" s="40">
        <f>+'[2]Data'!E198</f>
        <v>100</v>
      </c>
      <c r="Z41" s="42"/>
      <c r="AA41" s="42"/>
      <c r="AB41" s="40">
        <f>+'[2]Data'!F198</f>
        <v>100</v>
      </c>
      <c r="AC41" s="43"/>
      <c r="AD41" s="2"/>
      <c r="AE41" s="2"/>
    </row>
    <row r="42" spans="1:31" ht="12.75">
      <c r="A42" s="39"/>
      <c r="B42" s="39"/>
      <c r="C42" s="2"/>
      <c r="D42" s="43"/>
      <c r="E42" s="43"/>
      <c r="F42" s="41"/>
      <c r="G42" s="40"/>
      <c r="H42" s="40"/>
      <c r="I42" s="41"/>
      <c r="J42" s="43"/>
      <c r="K42" s="43"/>
      <c r="L42" s="43"/>
      <c r="M42" s="43"/>
      <c r="N42" s="43"/>
      <c r="O42" s="43"/>
      <c r="P42" s="43"/>
      <c r="Q42" s="43"/>
      <c r="R42" s="43"/>
      <c r="S42" s="40"/>
      <c r="T42" s="42"/>
      <c r="U42" s="42"/>
      <c r="V42" s="40"/>
      <c r="W42" s="42"/>
      <c r="X42" s="42"/>
      <c r="Y42" s="40"/>
      <c r="Z42" s="42"/>
      <c r="AA42" s="42"/>
      <c r="AB42" s="40"/>
      <c r="AC42" s="43"/>
      <c r="AD42" s="2"/>
      <c r="AE42" s="2"/>
    </row>
    <row r="43" spans="1:31" ht="12.75">
      <c r="A43" s="45" t="s">
        <v>19</v>
      </c>
      <c r="B43" s="39"/>
      <c r="C43" s="2"/>
      <c r="D43" s="43"/>
      <c r="E43" s="43"/>
      <c r="F43" s="41"/>
      <c r="G43" s="40"/>
      <c r="H43" s="40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0"/>
      <c r="T43" s="42"/>
      <c r="U43" s="42"/>
      <c r="V43" s="40"/>
      <c r="W43" s="42"/>
      <c r="X43" s="42"/>
      <c r="Y43" s="40"/>
      <c r="Z43" s="42"/>
      <c r="AA43" s="42"/>
      <c r="AB43" s="40"/>
      <c r="AC43" s="43"/>
      <c r="AD43" s="2"/>
      <c r="AE43" s="2"/>
    </row>
    <row r="44" spans="1:31" ht="12.75">
      <c r="A44" s="39" t="s">
        <v>20</v>
      </c>
      <c r="B44" s="39"/>
      <c r="C44" s="2"/>
      <c r="D44" s="43">
        <f>+'[2]Data'!E163</f>
        <v>15417</v>
      </c>
      <c r="E44" s="43"/>
      <c r="F44" s="41"/>
      <c r="G44" s="40">
        <f>+'[2]Data'!F163</f>
        <v>10</v>
      </c>
      <c r="H44" s="40"/>
      <c r="I44" s="41"/>
      <c r="J44" s="43">
        <f>+'[2]Data'!G163</f>
        <v>328475</v>
      </c>
      <c r="K44" s="43"/>
      <c r="L44" s="43"/>
      <c r="M44" s="43">
        <f>+'[2]Data'!H163</f>
        <v>88548</v>
      </c>
      <c r="N44" s="43"/>
      <c r="O44" s="43"/>
      <c r="P44" s="43">
        <f>+'[2]Data'!B201</f>
        <v>239927</v>
      </c>
      <c r="Q44" s="43"/>
      <c r="R44" s="43"/>
      <c r="S44" s="40">
        <f>+'[2]Data'!C201</f>
        <v>26.96</v>
      </c>
      <c r="T44" s="42"/>
      <c r="U44" s="42"/>
      <c r="V44" s="40">
        <f>+'[2]Data'!D201</f>
        <v>44.57</v>
      </c>
      <c r="W44" s="42"/>
      <c r="X44" s="42"/>
      <c r="Y44" s="40">
        <f>+'[2]Data'!E201</f>
        <v>41.64</v>
      </c>
      <c r="Z44" s="42"/>
      <c r="AA44" s="42"/>
      <c r="AB44" s="40">
        <f>+'[2]Data'!F201</f>
        <v>55.11</v>
      </c>
      <c r="AC44" s="43"/>
      <c r="AD44" s="2"/>
      <c r="AE44" s="2"/>
    </row>
    <row r="45" spans="1:31" ht="12.75">
      <c r="A45" s="39" t="s">
        <v>21</v>
      </c>
      <c r="B45" s="39"/>
      <c r="C45" s="2"/>
      <c r="D45" s="43">
        <f>+'[2]Data'!E164</f>
        <v>7708</v>
      </c>
      <c r="E45" s="43"/>
      <c r="F45" s="41"/>
      <c r="G45" s="40">
        <f>+'[2]Data'!F164</f>
        <v>5</v>
      </c>
      <c r="H45" s="40"/>
      <c r="I45" s="41"/>
      <c r="J45" s="43">
        <f>+'[2]Data'!G164</f>
        <v>492486</v>
      </c>
      <c r="K45" s="43"/>
      <c r="L45" s="43"/>
      <c r="M45" s="43">
        <f>+'[2]Data'!H164</f>
        <v>136779</v>
      </c>
      <c r="N45" s="43"/>
      <c r="O45" s="43"/>
      <c r="P45" s="43">
        <f>+'[2]Data'!B202</f>
        <v>355707</v>
      </c>
      <c r="Q45" s="43"/>
      <c r="R45" s="43"/>
      <c r="S45" s="40">
        <f>+'[2]Data'!C202</f>
        <v>27.77</v>
      </c>
      <c r="T45" s="42"/>
      <c r="U45" s="42"/>
      <c r="V45" s="40">
        <f>+'[2]Data'!D202</f>
        <v>33.41</v>
      </c>
      <c r="W45" s="42"/>
      <c r="X45" s="42"/>
      <c r="Y45" s="40">
        <f>+'[2]Data'!E202</f>
        <v>30.86</v>
      </c>
      <c r="Z45" s="42"/>
      <c r="AA45" s="42"/>
      <c r="AB45" s="40">
        <f>+'[2]Data'!F202</f>
        <v>42.56</v>
      </c>
      <c r="AC45" s="43"/>
      <c r="AD45" s="2"/>
      <c r="AE45" s="2"/>
    </row>
    <row r="46" spans="1:31" ht="12.75">
      <c r="A46" s="39" t="s">
        <v>22</v>
      </c>
      <c r="B46" s="39"/>
      <c r="C46" s="2"/>
      <c r="D46" s="43">
        <f>+'[2]Data'!E165</f>
        <v>1542</v>
      </c>
      <c r="E46" s="43"/>
      <c r="F46" s="41"/>
      <c r="G46" s="40">
        <f>+'[2]Data'!F165</f>
        <v>1</v>
      </c>
      <c r="H46" s="40"/>
      <c r="I46" s="41"/>
      <c r="J46" s="43">
        <f>+'[2]Data'!G165</f>
        <v>1348695</v>
      </c>
      <c r="K46" s="43"/>
      <c r="L46" s="43"/>
      <c r="M46" s="43">
        <f>+'[2]Data'!H165</f>
        <v>388570</v>
      </c>
      <c r="N46" s="43"/>
      <c r="O46" s="43"/>
      <c r="P46" s="43">
        <f>+'[2]Data'!B203</f>
        <v>960125</v>
      </c>
      <c r="Q46" s="43"/>
      <c r="R46" s="43"/>
      <c r="S46" s="40">
        <f>+'[2]Data'!C203</f>
        <v>28.81</v>
      </c>
      <c r="T46" s="42"/>
      <c r="U46" s="42"/>
      <c r="V46" s="40">
        <f>+'[2]Data'!D203</f>
        <v>18.3</v>
      </c>
      <c r="W46" s="42"/>
      <c r="X46" s="42"/>
      <c r="Y46" s="40">
        <f>+'[2]Data'!E203</f>
        <v>16.66</v>
      </c>
      <c r="Z46" s="42"/>
      <c r="AA46" s="42"/>
      <c r="AB46" s="40">
        <f>+'[2]Data'!F203</f>
        <v>24.18</v>
      </c>
      <c r="AC46" s="43"/>
      <c r="AD46" s="2"/>
      <c r="AE46" s="2"/>
    </row>
    <row r="47" spans="1:31" ht="12.75">
      <c r="A47" s="39" t="s">
        <v>23</v>
      </c>
      <c r="B47" s="39"/>
      <c r="C47" s="2"/>
      <c r="D47" s="43">
        <f>+'[2]Data'!E166</f>
        <v>771</v>
      </c>
      <c r="E47" s="43"/>
      <c r="F47" s="41"/>
      <c r="G47" s="40">
        <f>+'[2]Data'!F166</f>
        <v>0.5</v>
      </c>
      <c r="H47" s="40"/>
      <c r="I47" s="41"/>
      <c r="J47" s="43">
        <f>+'[2]Data'!G166</f>
        <v>2117197</v>
      </c>
      <c r="K47" s="43"/>
      <c r="L47" s="43"/>
      <c r="M47" s="43">
        <f>+'[2]Data'!H166</f>
        <v>623655</v>
      </c>
      <c r="N47" s="43"/>
      <c r="O47" s="43"/>
      <c r="P47" s="43">
        <f>+'[2]Data'!B204</f>
        <v>1493542</v>
      </c>
      <c r="Q47" s="43"/>
      <c r="R47" s="43"/>
      <c r="S47" s="40">
        <f>+'[2]Data'!C204</f>
        <v>29.46</v>
      </c>
      <c r="T47" s="42"/>
      <c r="U47" s="42"/>
      <c r="V47" s="40">
        <f>+'[2]Data'!D204</f>
        <v>14.36</v>
      </c>
      <c r="W47" s="42"/>
      <c r="X47" s="42"/>
      <c r="Y47" s="40">
        <f>+'[2]Data'!E204</f>
        <v>12.96</v>
      </c>
      <c r="Z47" s="42"/>
      <c r="AA47" s="42"/>
      <c r="AB47" s="40">
        <f>+'[2]Data'!F204</f>
        <v>19.41</v>
      </c>
      <c r="AC47" s="43"/>
      <c r="AD47" s="2"/>
      <c r="AE47" s="2"/>
    </row>
    <row r="48" spans="1:31" ht="12.75">
      <c r="A48" s="39" t="s">
        <v>24</v>
      </c>
      <c r="B48" s="39"/>
      <c r="C48" s="2"/>
      <c r="D48" s="43">
        <f>+'[2]Data'!E158</f>
        <v>154</v>
      </c>
      <c r="E48" s="43"/>
      <c r="F48" s="41"/>
      <c r="G48" s="40">
        <f>+'[2]Data'!F158</f>
        <v>0.1</v>
      </c>
      <c r="H48" s="40"/>
      <c r="I48" s="41"/>
      <c r="J48" s="43">
        <f>+'[2]Data'!G158</f>
        <v>6060561</v>
      </c>
      <c r="K48" s="43"/>
      <c r="L48" s="43"/>
      <c r="M48" s="43">
        <f>+'[2]Data'!H158</f>
        <v>1878456</v>
      </c>
      <c r="N48" s="43"/>
      <c r="O48" s="43"/>
      <c r="P48" s="43">
        <f>+'[2]Data'!B196</f>
        <v>4182105</v>
      </c>
      <c r="Q48" s="43"/>
      <c r="R48" s="43"/>
      <c r="S48" s="40">
        <f>+'[2]Data'!C196</f>
        <v>30.99</v>
      </c>
      <c r="T48" s="42"/>
      <c r="U48" s="42"/>
      <c r="V48" s="40">
        <f>+'[2]Data'!D196</f>
        <v>8.22</v>
      </c>
      <c r="W48" s="42"/>
      <c r="X48" s="42"/>
      <c r="Y48" s="40">
        <f>+'[2]Data'!E196</f>
        <v>7.26</v>
      </c>
      <c r="Z48" s="42"/>
      <c r="AA48" s="42"/>
      <c r="AB48" s="40">
        <f>+'[2]Data'!F196</f>
        <v>11.69</v>
      </c>
      <c r="AC48" s="43"/>
      <c r="AD48" s="2"/>
      <c r="AE48" s="2"/>
    </row>
    <row r="49" spans="1:3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"/>
      <c r="AE49" s="2"/>
    </row>
    <row r="50" spans="1:31" ht="12.75">
      <c r="A50" s="54" t="s">
        <v>32</v>
      </c>
      <c r="B50" s="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"/>
      <c r="AE51" s="2"/>
    </row>
    <row r="52" spans="1:31" ht="12.75" customHeight="1">
      <c r="A52" s="57" t="s">
        <v>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2"/>
      <c r="AE52" s="2"/>
    </row>
    <row r="53" spans="1:3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"/>
      <c r="AE55" s="2"/>
    </row>
    <row r="56" spans="1:31" ht="12.75" customHeight="1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51:AC51"/>
    <mergeCell ref="A52:AC53"/>
    <mergeCell ref="A55:AC55"/>
    <mergeCell ref="A56:AC56"/>
    <mergeCell ref="AB31:AC32"/>
    <mergeCell ref="D33:E34"/>
    <mergeCell ref="G33:H34"/>
    <mergeCell ref="V33:W34"/>
    <mergeCell ref="Y33:Z34"/>
    <mergeCell ref="AB33:AC34"/>
    <mergeCell ref="A28:AC28"/>
    <mergeCell ref="A29:AC29"/>
    <mergeCell ref="A31:B34"/>
    <mergeCell ref="D31:H32"/>
    <mergeCell ref="J31:K34"/>
    <mergeCell ref="M31:N34"/>
    <mergeCell ref="P31:Q34"/>
    <mergeCell ref="S31:T34"/>
    <mergeCell ref="V31:W32"/>
    <mergeCell ref="Y31:Z32"/>
    <mergeCell ref="V9:W10"/>
    <mergeCell ref="Y9:Z10"/>
    <mergeCell ref="AB9:AC10"/>
    <mergeCell ref="AD9:AE10"/>
    <mergeCell ref="D9:E10"/>
    <mergeCell ref="G9:H10"/>
    <mergeCell ref="P9:Q10"/>
    <mergeCell ref="S9:T10"/>
    <mergeCell ref="A3:AE3"/>
    <mergeCell ref="A4:AE4"/>
    <mergeCell ref="A5:AE5"/>
    <mergeCell ref="A7:B10"/>
    <mergeCell ref="D7:H8"/>
    <mergeCell ref="J7:K10"/>
    <mergeCell ref="M7:N10"/>
    <mergeCell ref="P7:T8"/>
    <mergeCell ref="V7:Z8"/>
    <mergeCell ref="AB7:AE8"/>
  </mergeCells>
  <hyperlinks>
    <hyperlink ref="AE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2005-09-30T19:34:21Z</dcterms:created>
  <dcterms:modified xsi:type="dcterms:W3CDTF">2005-09-30T19:37:18Z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