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215" windowWidth="13980" windowHeight="6735" activeTab="0"/>
  </bookViews>
  <sheets>
    <sheet name="T06-0137" sheetId="1" r:id="rId1"/>
  </sheets>
  <externalReferences>
    <externalReference r:id="rId4"/>
    <externalReference r:id="rId5"/>
  </externalReferences>
  <definedNames>
    <definedName name="database1">#REF!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<sst xmlns="http://schemas.openxmlformats.org/spreadsheetml/2006/main" count="22" uniqueCount="16">
  <si>
    <t>Extremely Preliminary Results</t>
  </si>
  <si>
    <t>http://www.taxpolicycenter.org</t>
  </si>
  <si>
    <t>Table T06-0137</t>
  </si>
  <si>
    <t>Calendar Year</t>
  </si>
  <si>
    <t>2007-16</t>
  </si>
  <si>
    <t>Total</t>
  </si>
  <si>
    <t>Current Law</t>
  </si>
  <si>
    <t>Number of Returns (thousands)</t>
  </si>
  <si>
    <t>Number of Taxable Returns (thousands)</t>
  </si>
  <si>
    <t>Estate Tax Liability ($billions)</t>
  </si>
  <si>
    <t>Kyl Estate Tax Compromise</t>
  </si>
  <si>
    <t>Source: Urban-Brookings Tax Policy Center Microsimulation Model (version 0305-3A)</t>
  </si>
  <si>
    <t>(1) Calendar year. Baseline is current law.  Provisions include: $5 million effective exemption; statutory rate of 15 percent from $5 million to $30 million, 30 percent above $30 million; replace the state death tax credit with a deduction for state estate taxes paid; and repeal the 5-percent surtax.. Effective for decedents dying on or after 01/01/07.</t>
  </si>
  <si>
    <t>(2) Change in estate tax liability is a static estimate that does not include behavioral response.  Change does not include the effects of the gift tax or income tax.</t>
  </si>
  <si>
    <r>
      <t>Kyl Estate Tax Compromise: Estate Tax Returns and Liability, 2007-16</t>
    </r>
    <r>
      <rPr>
        <b/>
        <vertAlign val="superscript"/>
        <sz val="12"/>
        <rFont val="Times New Roman"/>
        <family val="1"/>
      </rPr>
      <t>1</t>
    </r>
  </si>
  <si>
    <r>
      <t>Change Due to Kyl</t>
    </r>
    <r>
      <rPr>
        <b/>
        <vertAlign val="superscript"/>
        <sz val="10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</si>
</sst>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"/>
    <numFmt numFmtId="169" formatCode="0.0\ \ \ \ \ \ \ \ "/>
    <numFmt numFmtId="170" formatCode="0.0"/>
    <numFmt numFmtId="171" formatCode="#,##0.000"/>
    <numFmt numFmtId="172" formatCode="0.000"/>
  </numFmts>
  <fonts count="9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5" fontId="4" fillId="0" borderId="0" xfId="21" applyNumberFormat="1" applyFont="1" applyAlignment="1" quotePrefix="1">
      <alignment horizontal="left"/>
      <protection/>
    </xf>
    <xf numFmtId="0" fontId="4" fillId="0" borderId="0" xfId="0" applyFont="1" applyAlignment="1">
      <alignment/>
    </xf>
    <xf numFmtId="0" fontId="5" fillId="0" borderId="0" xfId="2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indent="1"/>
    </xf>
    <xf numFmtId="170" fontId="0" fillId="0" borderId="0" xfId="0" applyNumberFormat="1" applyFont="1" applyAlignment="1">
      <alignment/>
    </xf>
    <xf numFmtId="0" fontId="4" fillId="0" borderId="0" xfId="0" applyFont="1" applyBorder="1" applyAlignment="1">
      <alignment horizontal="left" indent="1"/>
    </xf>
    <xf numFmtId="170" fontId="0" fillId="0" borderId="0" xfId="0" applyNumberFormat="1" applyFont="1" applyBorder="1" applyAlignment="1">
      <alignment/>
    </xf>
    <xf numFmtId="17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21" applyFont="1">
      <alignment/>
      <protection/>
    </xf>
    <xf numFmtId="0" fontId="0" fillId="0" borderId="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 and Freeze Op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TKravitz\Local%20Settings\Temporary%20Internet%20Files\OLK39\07-16_CL_Kyl%20Compromise%20liability%20with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  <sheetDataSet>
      <sheetData sheetId="0">
        <row r="92">
          <cell r="C92">
            <v>33.1</v>
          </cell>
          <cell r="D92">
            <v>37.1</v>
          </cell>
          <cell r="E92">
            <v>17.5</v>
          </cell>
          <cell r="F92">
            <v>0</v>
          </cell>
          <cell r="G92">
            <v>120.5</v>
          </cell>
          <cell r="H92">
            <v>129.4</v>
          </cell>
          <cell r="I92">
            <v>135.7</v>
          </cell>
          <cell r="J92">
            <v>144.4</v>
          </cell>
          <cell r="K92">
            <v>151.8</v>
          </cell>
          <cell r="L92">
            <v>159.8</v>
          </cell>
        </row>
        <row r="93">
          <cell r="C93">
            <v>13.9</v>
          </cell>
          <cell r="D93">
            <v>15.9</v>
          </cell>
          <cell r="E93">
            <v>7.2</v>
          </cell>
          <cell r="F93">
            <v>0</v>
          </cell>
          <cell r="G93">
            <v>50.5</v>
          </cell>
          <cell r="H93">
            <v>54.8</v>
          </cell>
          <cell r="I93">
            <v>57.4</v>
          </cell>
          <cell r="J93">
            <v>60.4</v>
          </cell>
          <cell r="K93">
            <v>62.9</v>
          </cell>
          <cell r="L93">
            <v>67.7</v>
          </cell>
        </row>
        <row r="96">
          <cell r="C96">
            <v>19.375</v>
          </cell>
          <cell r="D96">
            <v>20.759</v>
          </cell>
          <cell r="E96">
            <v>16.262</v>
          </cell>
          <cell r="F96">
            <v>0</v>
          </cell>
          <cell r="G96">
            <v>40.413</v>
          </cell>
          <cell r="H96">
            <v>44.3</v>
          </cell>
          <cell r="I96">
            <v>47.271</v>
          </cell>
          <cell r="J96">
            <v>50.944</v>
          </cell>
          <cell r="K96">
            <v>55.319</v>
          </cell>
          <cell r="L96">
            <v>60.112</v>
          </cell>
        </row>
        <row r="103">
          <cell r="C103">
            <v>8.5</v>
          </cell>
          <cell r="D103">
            <v>9.2</v>
          </cell>
          <cell r="E103">
            <v>10.6</v>
          </cell>
          <cell r="F103">
            <v>11</v>
          </cell>
          <cell r="G103">
            <v>11.7</v>
          </cell>
          <cell r="H103">
            <v>13.1</v>
          </cell>
          <cell r="I103">
            <v>14.1</v>
          </cell>
          <cell r="J103">
            <v>15.3</v>
          </cell>
          <cell r="K103">
            <v>16.4</v>
          </cell>
          <cell r="L103">
            <v>18.3</v>
          </cell>
        </row>
        <row r="104">
          <cell r="C104">
            <v>2.8</v>
          </cell>
          <cell r="D104">
            <v>3</v>
          </cell>
          <cell r="E104">
            <v>3.4</v>
          </cell>
          <cell r="F104">
            <v>3.6</v>
          </cell>
          <cell r="G104">
            <v>3.9</v>
          </cell>
          <cell r="H104">
            <v>4.2</v>
          </cell>
          <cell r="I104">
            <v>4.4</v>
          </cell>
          <cell r="J104">
            <v>4.7</v>
          </cell>
          <cell r="K104">
            <v>6</v>
          </cell>
          <cell r="L104">
            <v>6.6</v>
          </cell>
        </row>
        <row r="107">
          <cell r="C107">
            <v>4.467</v>
          </cell>
          <cell r="D107">
            <v>4.611</v>
          </cell>
          <cell r="E107">
            <v>5.403</v>
          </cell>
          <cell r="F107">
            <v>5.383</v>
          </cell>
          <cell r="G107">
            <v>5.785</v>
          </cell>
          <cell r="H107">
            <v>6.24</v>
          </cell>
          <cell r="I107">
            <v>6.667</v>
          </cell>
          <cell r="J107">
            <v>7.114</v>
          </cell>
          <cell r="K107">
            <v>7.592</v>
          </cell>
          <cell r="L107">
            <v>8.054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tabSelected="1" workbookViewId="0" topLeftCell="A1">
      <selection activeCell="I28" sqref="I28"/>
    </sheetView>
  </sheetViews>
  <sheetFormatPr defaultColWidth="9.33203125" defaultRowHeight="12.75"/>
  <cols>
    <col min="1" max="1" width="38.83203125" style="0" customWidth="1"/>
    <col min="8" max="8" width="10.5" style="0" customWidth="1"/>
    <col min="10" max="10" width="9.5" style="0" customWidth="1"/>
  </cols>
  <sheetData>
    <row r="1" spans="1:12" ht="12.75">
      <c r="A1" s="1">
        <v>38875</v>
      </c>
      <c r="B1" s="2" t="s">
        <v>0</v>
      </c>
      <c r="L1" s="3" t="s">
        <v>1</v>
      </c>
    </row>
    <row r="2" spans="1:12" ht="15.75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.75">
      <c r="A3" s="4" t="s">
        <v>14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3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ht="13.5" thickTop="1">
      <c r="B5" s="6" t="s">
        <v>3</v>
      </c>
      <c r="C5" s="6"/>
      <c r="D5" s="6"/>
      <c r="E5" s="6"/>
      <c r="F5" s="6"/>
      <c r="G5" s="6"/>
      <c r="H5" s="6"/>
      <c r="I5" s="6"/>
      <c r="J5" s="6"/>
      <c r="K5" s="6"/>
      <c r="L5" s="7" t="s">
        <v>4</v>
      </c>
    </row>
    <row r="6" spans="2:12" ht="12.75">
      <c r="B6" s="8">
        <v>2007</v>
      </c>
      <c r="C6" s="8">
        <f>+B6+1</f>
        <v>2008</v>
      </c>
      <c r="D6" s="8">
        <f aca="true" t="shared" si="0" ref="D6:K6">+C6+1</f>
        <v>2009</v>
      </c>
      <c r="E6" s="8">
        <f t="shared" si="0"/>
        <v>2010</v>
      </c>
      <c r="F6" s="8">
        <f t="shared" si="0"/>
        <v>2011</v>
      </c>
      <c r="G6" s="8">
        <f t="shared" si="0"/>
        <v>2012</v>
      </c>
      <c r="H6" s="8">
        <f t="shared" si="0"/>
        <v>2013</v>
      </c>
      <c r="I6" s="8">
        <f t="shared" si="0"/>
        <v>2014</v>
      </c>
      <c r="J6" s="8">
        <f t="shared" si="0"/>
        <v>2015</v>
      </c>
      <c r="K6" s="8">
        <f t="shared" si="0"/>
        <v>2016</v>
      </c>
      <c r="L6" s="9" t="s">
        <v>5</v>
      </c>
    </row>
    <row r="7" spans="4:11" ht="12.75">
      <c r="D7" s="10"/>
      <c r="E7" s="10"/>
      <c r="F7" s="10"/>
      <c r="G7" s="10"/>
      <c r="H7" s="10"/>
      <c r="I7" s="10"/>
      <c r="J7" s="10"/>
      <c r="K7" s="10"/>
    </row>
    <row r="8" spans="1:11" ht="12.75">
      <c r="A8" s="2" t="s">
        <v>6</v>
      </c>
      <c r="D8" s="10"/>
      <c r="E8" s="10"/>
      <c r="F8" s="10"/>
      <c r="G8" s="10"/>
      <c r="H8" s="10"/>
      <c r="I8" s="10"/>
      <c r="J8" s="10"/>
      <c r="K8" s="10"/>
    </row>
    <row r="9" spans="1:11" ht="12.75" customHeight="1">
      <c r="A9" s="11" t="s">
        <v>7</v>
      </c>
      <c r="B9" s="12">
        <f>+'[2]Data'!C92</f>
        <v>33.1</v>
      </c>
      <c r="C9" s="12">
        <f>+'[2]Data'!D92</f>
        <v>37.1</v>
      </c>
      <c r="D9" s="12">
        <f>+'[2]Data'!E92</f>
        <v>17.5</v>
      </c>
      <c r="E9" s="12">
        <f>+'[2]Data'!F92</f>
        <v>0</v>
      </c>
      <c r="F9" s="12">
        <f>+'[2]Data'!G92</f>
        <v>120.5</v>
      </c>
      <c r="G9" s="12">
        <f>+'[2]Data'!H92</f>
        <v>129.4</v>
      </c>
      <c r="H9" s="12">
        <f>+'[2]Data'!I92</f>
        <v>135.7</v>
      </c>
      <c r="I9" s="12">
        <f>+'[2]Data'!J92</f>
        <v>144.4</v>
      </c>
      <c r="J9" s="12">
        <f>+'[2]Data'!K92</f>
        <v>151.8</v>
      </c>
      <c r="K9" s="12">
        <f>+'[2]Data'!L92</f>
        <v>159.8</v>
      </c>
    </row>
    <row r="10" spans="1:11" ht="12.75">
      <c r="A10" s="11" t="s">
        <v>8</v>
      </c>
      <c r="B10" s="12">
        <f>+'[2]Data'!C93</f>
        <v>13.9</v>
      </c>
      <c r="C10" s="12">
        <f>+'[2]Data'!D93</f>
        <v>15.9</v>
      </c>
      <c r="D10" s="12">
        <f>+'[2]Data'!E93</f>
        <v>7.2</v>
      </c>
      <c r="E10" s="12">
        <f>+'[2]Data'!F93</f>
        <v>0</v>
      </c>
      <c r="F10" s="12">
        <f>+'[2]Data'!G93</f>
        <v>50.5</v>
      </c>
      <c r="G10" s="12">
        <f>+'[2]Data'!H93</f>
        <v>54.8</v>
      </c>
      <c r="H10" s="12">
        <f>+'[2]Data'!I93</f>
        <v>57.4</v>
      </c>
      <c r="I10" s="12">
        <f>+'[2]Data'!J93</f>
        <v>60.4</v>
      </c>
      <c r="J10" s="12">
        <f>+'[2]Data'!K93</f>
        <v>62.9</v>
      </c>
      <c r="K10" s="12">
        <f>+'[2]Data'!L93</f>
        <v>67.7</v>
      </c>
    </row>
    <row r="11" spans="1:12" ht="12.75">
      <c r="A11" s="13" t="s">
        <v>9</v>
      </c>
      <c r="B11" s="14">
        <f>+'[2]Data'!C96</f>
        <v>19.375</v>
      </c>
      <c r="C11" s="14">
        <f>+'[2]Data'!D96</f>
        <v>20.759</v>
      </c>
      <c r="D11" s="14">
        <f>+'[2]Data'!E96</f>
        <v>16.262</v>
      </c>
      <c r="E11" s="14">
        <f>+'[2]Data'!F96</f>
        <v>0</v>
      </c>
      <c r="F11" s="14">
        <f>+'[2]Data'!G96</f>
        <v>40.413</v>
      </c>
      <c r="G11" s="14">
        <f>+'[2]Data'!H96</f>
        <v>44.3</v>
      </c>
      <c r="H11" s="14">
        <f>+'[2]Data'!I96</f>
        <v>47.271</v>
      </c>
      <c r="I11" s="14">
        <f>+'[2]Data'!J96</f>
        <v>50.944</v>
      </c>
      <c r="J11" s="14">
        <f>+'[2]Data'!K96</f>
        <v>55.319</v>
      </c>
      <c r="K11" s="14">
        <f>+'[2]Data'!L96</f>
        <v>60.112</v>
      </c>
      <c r="L11" s="15">
        <f>SUM(B11:K11)</f>
        <v>354.75500000000005</v>
      </c>
    </row>
    <row r="12" spans="1:11" ht="12.75">
      <c r="A12" s="16"/>
      <c r="B12" s="14"/>
      <c r="C12" s="14"/>
      <c r="D12" s="14"/>
      <c r="E12" s="14"/>
      <c r="F12" s="17"/>
      <c r="G12" s="14"/>
      <c r="H12" s="14"/>
      <c r="I12" s="14"/>
      <c r="J12" s="14"/>
      <c r="K12" s="14"/>
    </row>
    <row r="13" spans="1:11" ht="12.75">
      <c r="A13" s="2" t="s">
        <v>10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11" t="s">
        <v>7</v>
      </c>
      <c r="B14" s="14">
        <f>+'[2]Data'!C103</f>
        <v>8.5</v>
      </c>
      <c r="C14" s="14">
        <f>+'[2]Data'!D103</f>
        <v>9.2</v>
      </c>
      <c r="D14" s="14">
        <f>+'[2]Data'!E103</f>
        <v>10.6</v>
      </c>
      <c r="E14" s="14">
        <f>+'[2]Data'!F103</f>
        <v>11</v>
      </c>
      <c r="F14" s="14">
        <f>+'[2]Data'!G103</f>
        <v>11.7</v>
      </c>
      <c r="G14" s="14">
        <f>+'[2]Data'!H103</f>
        <v>13.1</v>
      </c>
      <c r="H14" s="14">
        <f>+'[2]Data'!I103</f>
        <v>14.1</v>
      </c>
      <c r="I14" s="14">
        <f>+'[2]Data'!J103</f>
        <v>15.3</v>
      </c>
      <c r="J14" s="14">
        <f>+'[2]Data'!K103</f>
        <v>16.4</v>
      </c>
      <c r="K14" s="14">
        <f>+'[2]Data'!L103</f>
        <v>18.3</v>
      </c>
    </row>
    <row r="15" spans="1:11" ht="12.75">
      <c r="A15" s="11" t="s">
        <v>8</v>
      </c>
      <c r="B15" s="14">
        <f>+'[2]Data'!C104</f>
        <v>2.8</v>
      </c>
      <c r="C15" s="14">
        <f>+'[2]Data'!D104</f>
        <v>3</v>
      </c>
      <c r="D15" s="14">
        <f>+'[2]Data'!E104</f>
        <v>3.4</v>
      </c>
      <c r="E15" s="14">
        <f>+'[2]Data'!F104</f>
        <v>3.6</v>
      </c>
      <c r="F15" s="14">
        <f>+'[2]Data'!G104</f>
        <v>3.9</v>
      </c>
      <c r="G15" s="14">
        <f>+'[2]Data'!H104</f>
        <v>4.2</v>
      </c>
      <c r="H15" s="14">
        <f>+'[2]Data'!I104</f>
        <v>4.4</v>
      </c>
      <c r="I15" s="14">
        <f>+'[2]Data'!J104</f>
        <v>4.7</v>
      </c>
      <c r="J15" s="14">
        <f>+'[2]Data'!K104</f>
        <v>6</v>
      </c>
      <c r="K15" s="14">
        <f>+'[2]Data'!L104</f>
        <v>6.6</v>
      </c>
    </row>
    <row r="16" spans="1:12" ht="12.75">
      <c r="A16" s="13" t="s">
        <v>9</v>
      </c>
      <c r="B16" s="14">
        <f>+'[2]Data'!C107</f>
        <v>4.467</v>
      </c>
      <c r="C16" s="14">
        <f>+'[2]Data'!D107</f>
        <v>4.611</v>
      </c>
      <c r="D16" s="14">
        <f>+'[2]Data'!E107</f>
        <v>5.403</v>
      </c>
      <c r="E16" s="14">
        <f>+'[2]Data'!F107</f>
        <v>5.383</v>
      </c>
      <c r="F16" s="14">
        <f>+'[2]Data'!G107</f>
        <v>5.785</v>
      </c>
      <c r="G16" s="14">
        <f>+'[2]Data'!H107</f>
        <v>6.24</v>
      </c>
      <c r="H16" s="14">
        <f>+'[2]Data'!I107</f>
        <v>6.667</v>
      </c>
      <c r="I16" s="14">
        <f>+'[2]Data'!J107</f>
        <v>7.114</v>
      </c>
      <c r="J16" s="14">
        <f>+'[2]Data'!K107</f>
        <v>7.592</v>
      </c>
      <c r="K16" s="14">
        <f>+'[2]Data'!L107</f>
        <v>8.054</v>
      </c>
      <c r="L16" s="15">
        <f>SUM(B16:K16)</f>
        <v>61.315999999999995</v>
      </c>
    </row>
    <row r="17" spans="1:11" ht="12.75">
      <c r="A17" s="16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5.75">
      <c r="A18" s="2" t="s">
        <v>15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2.75">
      <c r="A19" s="11" t="s">
        <v>7</v>
      </c>
      <c r="B19" s="14">
        <f>+B14-B9</f>
        <v>-24.6</v>
      </c>
      <c r="C19" s="14">
        <f aca="true" t="shared" si="1" ref="C19:K19">+C14-C9</f>
        <v>-27.900000000000002</v>
      </c>
      <c r="D19" s="14">
        <f t="shared" si="1"/>
        <v>-6.9</v>
      </c>
      <c r="E19" s="14">
        <f t="shared" si="1"/>
        <v>11</v>
      </c>
      <c r="F19" s="14">
        <f t="shared" si="1"/>
        <v>-108.8</v>
      </c>
      <c r="G19" s="14">
        <f t="shared" si="1"/>
        <v>-116.30000000000001</v>
      </c>
      <c r="H19" s="14">
        <f t="shared" si="1"/>
        <v>-121.6</v>
      </c>
      <c r="I19" s="14">
        <f t="shared" si="1"/>
        <v>-129.1</v>
      </c>
      <c r="J19" s="14">
        <f t="shared" si="1"/>
        <v>-135.4</v>
      </c>
      <c r="K19" s="14">
        <f t="shared" si="1"/>
        <v>-141.5</v>
      </c>
    </row>
    <row r="20" spans="1:11" ht="12.75">
      <c r="A20" s="11" t="s">
        <v>8</v>
      </c>
      <c r="B20" s="14">
        <f>+B15-B10</f>
        <v>-11.100000000000001</v>
      </c>
      <c r="C20" s="14">
        <f aca="true" t="shared" si="2" ref="C20:K20">+C15-C10</f>
        <v>-12.9</v>
      </c>
      <c r="D20" s="14">
        <f t="shared" si="2"/>
        <v>-3.8000000000000003</v>
      </c>
      <c r="E20" s="14">
        <f t="shared" si="2"/>
        <v>3.6</v>
      </c>
      <c r="F20" s="14">
        <f t="shared" si="2"/>
        <v>-46.6</v>
      </c>
      <c r="G20" s="14">
        <f t="shared" si="2"/>
        <v>-50.599999999999994</v>
      </c>
      <c r="H20" s="14">
        <f t="shared" si="2"/>
        <v>-53</v>
      </c>
      <c r="I20" s="14">
        <f t="shared" si="2"/>
        <v>-55.699999999999996</v>
      </c>
      <c r="J20" s="14">
        <f t="shared" si="2"/>
        <v>-56.9</v>
      </c>
      <c r="K20" s="14">
        <f t="shared" si="2"/>
        <v>-61.1</v>
      </c>
    </row>
    <row r="21" spans="1:12" ht="12.75">
      <c r="A21" s="13" t="s">
        <v>9</v>
      </c>
      <c r="B21" s="14">
        <f>+B16-B11</f>
        <v>-14.908000000000001</v>
      </c>
      <c r="C21" s="14">
        <f aca="true" t="shared" si="3" ref="C21:K21">+C16-C11</f>
        <v>-16.148</v>
      </c>
      <c r="D21" s="14">
        <f t="shared" si="3"/>
        <v>-10.859000000000002</v>
      </c>
      <c r="E21" s="14">
        <f t="shared" si="3"/>
        <v>5.383</v>
      </c>
      <c r="F21" s="14">
        <f t="shared" si="3"/>
        <v>-34.628</v>
      </c>
      <c r="G21" s="14">
        <f t="shared" si="3"/>
        <v>-38.059999999999995</v>
      </c>
      <c r="H21" s="14">
        <f t="shared" si="3"/>
        <v>-40.604</v>
      </c>
      <c r="I21" s="14">
        <f t="shared" si="3"/>
        <v>-43.830000000000005</v>
      </c>
      <c r="J21" s="14">
        <f t="shared" si="3"/>
        <v>-47.727000000000004</v>
      </c>
      <c r="K21" s="14">
        <f t="shared" si="3"/>
        <v>-52.058</v>
      </c>
      <c r="L21" s="15">
        <f>SUM(B21:K21)</f>
        <v>-293.439</v>
      </c>
    </row>
    <row r="22" spans="1:12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ht="12.75">
      <c r="A23" s="19" t="s">
        <v>11</v>
      </c>
    </row>
    <row r="24" spans="1:12" ht="12.75">
      <c r="A24" s="20" t="s">
        <v>12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6" ht="12.75">
      <c r="A27" s="23" t="s">
        <v>13</v>
      </c>
      <c r="B27" s="23"/>
      <c r="C27" s="23"/>
      <c r="D27" s="23"/>
      <c r="E27" s="23"/>
      <c r="F27" s="23"/>
    </row>
    <row r="28" spans="1:6" ht="12.75">
      <c r="A28" s="23"/>
      <c r="B28" s="23"/>
      <c r="C28" s="23"/>
      <c r="D28" s="23"/>
      <c r="E28" s="23"/>
      <c r="F28" s="23"/>
    </row>
  </sheetData>
  <mergeCells count="4">
    <mergeCell ref="A24:L26"/>
    <mergeCell ref="B5:K5"/>
    <mergeCell ref="A2:L2"/>
    <mergeCell ref="A3:L3"/>
  </mergeCells>
  <hyperlinks>
    <hyperlink ref="L1" r:id="rId1" display="http://www.taxpolicycenter.org"/>
  </hyperlinks>
  <printOptions horizontalCentered="1"/>
  <pageMargins left="0.75" right="0.75" top="1" bottom="1" header="0.5" footer="0.5"/>
  <pageSetup fitToHeight="1" fitToWidth="1" horizontalDpi="600" verticalDpi="600" orientation="landscape" scale="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Troy Kravitz</dc:creator>
  <cp:keywords/>
  <dc:description/>
  <cp:lastModifiedBy>Troy Kravitz</cp:lastModifiedBy>
  <dcterms:created xsi:type="dcterms:W3CDTF">2006-06-07T14:13:59Z</dcterms:created>
  <dcterms:modified xsi:type="dcterms:W3CDTF">2006-06-07T14:15:29Z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