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ada\Dropbox\Box Sync\LucyDadayan_UI\StateFiscalResearch\FiscalReports\Federal Funds blog post 2025\"/>
    </mc:Choice>
  </mc:AlternateContent>
  <xr:revisionPtr revIDLastSave="0" documentId="13_ncr:1_{5372E37A-474E-4351-AC8F-7076C1EDD0B8}" xr6:coauthVersionLast="47" xr6:coauthVersionMax="47" xr10:uidLastSave="{00000000-0000-0000-0000-000000000000}"/>
  <bookViews>
    <workbookView xWindow="-110" yWindow="-110" windowWidth="25820" windowHeight="15500" tabRatio="768" xr2:uid="{562DB9B5-4F3B-484F-9F76-2EB79DBDEF50}"/>
  </bookViews>
  <sheets>
    <sheet name="Contents" sheetId="13" r:id="rId1"/>
    <sheet name="PerCapitaGrants" sheetId="12" r:id="rId2"/>
    <sheet name="CMS" sheetId="3" r:id="rId3"/>
    <sheet name="Education" sheetId="7" r:id="rId4"/>
    <sheet name="Transportation" sheetId="8" r:id="rId5"/>
    <sheet name="ACF" sheetId="5" r:id="rId6"/>
    <sheet name="CDC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4" i="8"/>
  <c r="C3" i="8"/>
  <c r="E3" i="8" l="1"/>
  <c r="F3" i="8"/>
  <c r="G3" i="8"/>
  <c r="H3" i="8"/>
  <c r="I3" i="8"/>
  <c r="J3" i="8"/>
  <c r="K3" i="8"/>
  <c r="L3" i="8"/>
  <c r="D3" i="8"/>
  <c r="H37" i="12" l="1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4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4" i="12"/>
  <c r="C3" i="12" l="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4" i="11"/>
  <c r="L3" i="11"/>
  <c r="K3" i="11"/>
  <c r="J3" i="11"/>
  <c r="D3" i="11"/>
  <c r="I3" i="11"/>
  <c r="H3" i="11"/>
  <c r="G3" i="11"/>
  <c r="F3" i="11"/>
  <c r="E3" i="11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4" i="7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C5" i="5"/>
  <c r="C6" i="5"/>
  <c r="C7" i="5"/>
  <c r="C8" i="5"/>
  <c r="C9" i="5"/>
  <c r="C10" i="5"/>
  <c r="C11" i="5"/>
  <c r="C12" i="5"/>
  <c r="C13" i="5"/>
  <c r="C14" i="5"/>
  <c r="C15" i="5"/>
  <c r="C16" i="5"/>
  <c r="C3" i="5" s="1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4" i="5"/>
  <c r="C5" i="3"/>
  <c r="C6" i="3"/>
  <c r="C7" i="3"/>
  <c r="C8" i="3"/>
  <c r="C9" i="3"/>
  <c r="C3" i="3" s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4" i="3"/>
  <c r="O3" i="8"/>
  <c r="N3" i="8"/>
  <c r="M3" i="8"/>
  <c r="T3" i="7"/>
  <c r="N3" i="7"/>
  <c r="L3" i="7"/>
  <c r="AE3" i="7"/>
  <c r="O3" i="7"/>
  <c r="AF3" i="7"/>
  <c r="P3" i="7"/>
  <c r="H3" i="7"/>
  <c r="U3" i="7"/>
  <c r="V3" i="7"/>
  <c r="D3" i="7"/>
  <c r="J3" i="7"/>
  <c r="W3" i="7"/>
  <c r="G3" i="7"/>
  <c r="F3" i="7"/>
  <c r="Z3" i="7"/>
  <c r="M3" i="7"/>
  <c r="AA3" i="7"/>
  <c r="K3" i="7"/>
  <c r="AB3" i="7"/>
  <c r="AC3" i="7"/>
  <c r="Y3" i="7"/>
  <c r="S3" i="7"/>
  <c r="I3" i="7"/>
  <c r="R3" i="7"/>
  <c r="Q3" i="7"/>
  <c r="AD3" i="7"/>
  <c r="X3" i="7"/>
  <c r="E3" i="7"/>
  <c r="D3" i="5"/>
  <c r="E3" i="3"/>
  <c r="D3" i="3"/>
  <c r="Q3" i="5"/>
  <c r="X3" i="5"/>
  <c r="P3" i="5"/>
  <c r="N3" i="5"/>
  <c r="Y3" i="5"/>
  <c r="W3" i="5"/>
  <c r="S3" i="5"/>
  <c r="O3" i="5"/>
  <c r="R3" i="5"/>
  <c r="U3" i="5"/>
  <c r="T3" i="5"/>
  <c r="V3" i="5"/>
  <c r="J3" i="5"/>
  <c r="K3" i="5"/>
  <c r="M3" i="5"/>
  <c r="L3" i="5"/>
  <c r="I3" i="5"/>
  <c r="H3" i="5"/>
  <c r="G3" i="5"/>
  <c r="F3" i="5"/>
  <c r="E3" i="5"/>
  <c r="D3" i="12" l="1"/>
  <c r="H3" i="12"/>
  <c r="E3" i="12"/>
  <c r="F3" i="12"/>
  <c r="G3" i="12"/>
  <c r="C3" i="11"/>
  <c r="C3" i="7"/>
</calcChain>
</file>

<file path=xl/sharedStrings.xml><?xml version="1.0" encoding="utf-8"?>
<sst xmlns="http://schemas.openxmlformats.org/spreadsheetml/2006/main" count="754" uniqueCount="217">
  <si>
    <t>Medicaid</t>
  </si>
  <si>
    <t>State</t>
  </si>
  <si>
    <t>United States</t>
  </si>
  <si>
    <t>US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</si>
  <si>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</si>
  <si>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</si>
  <si>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</si>
  <si>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</si>
  <si>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</si>
  <si>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</si>
  <si>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</si>
  <si>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</si>
  <si>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</si>
  <si>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</si>
  <si>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</si>
  <si>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</si>
  <si>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</si>
  <si>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</si>
  <si>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</si>
  <si>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</si>
  <si>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</si>
  <si>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</si>
  <si>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</si>
  <si>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</si>
  <si>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</si>
  <si>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</si>
  <si>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</si>
  <si>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</si>
  <si>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</si>
  <si>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</si>
  <si>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</si>
  <si>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</si>
  <si>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</si>
  <si>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</si>
  <si>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</si>
  <si>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</si>
  <si>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</si>
  <si>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</si>
  <si>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</si>
  <si>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</si>
  <si>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</si>
  <si>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</si>
  <si>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</si>
  <si>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</si>
  <si>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</si>
  <si>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</si>
  <si>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</si>
  <si>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</si>
  <si>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</si>
  <si>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</si>
  <si>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</si>
  <si>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</si>
  <si>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</si>
  <si>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</si>
  <si>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</si>
  <si>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</si>
  <si>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</si>
  <si>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</si>
  <si>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</si>
  <si>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</si>
  <si>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</si>
  <si>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</si>
  <si>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</si>
  <si>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</si>
  <si>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</si>
  <si>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</si>
  <si>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</si>
  <si>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</si>
  <si>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</si>
  <si>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</si>
  <si>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</si>
  <si>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</si>
  <si>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</si>
  <si>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</si>
  <si>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</si>
  <si>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</si>
  <si>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</si>
  <si>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</si>
  <si>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</si>
  <si>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</si>
  <si>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</si>
  <si>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</si>
  <si>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</si>
  <si>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</si>
  <si>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</si>
  <si>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</si>
  <si>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</si>
  <si>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</si>
  <si>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</si>
  <si>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</si>
  <si>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</si>
  <si>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</si>
  <si>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</si>
  <si>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</si>
  <si>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</si>
  <si>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</si>
  <si>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</si>
  <si>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</si>
  <si>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</si>
  <si>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</si>
  <si>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</si>
  <si>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</si>
  <si>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</si>
  <si>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</si>
  <si>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</si>
  <si>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</si>
  <si>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Refugee and Entrant Assistance - Transitional and Medical Services</t>
  </si>
  <si>
    <t>Refugee and Entrant Assistance - Refugee Support Services</t>
  </si>
  <si>
    <t>Child Care &amp; Development Block Grant</t>
  </si>
  <si>
    <t>Low Income Home Energy Assistance Program</t>
  </si>
  <si>
    <t>Child Care Entitlement to States - Mandatory</t>
  </si>
  <si>
    <t>Child Care Entitlement to States - Matching</t>
  </si>
  <si>
    <t>Head Start</t>
  </si>
  <si>
    <t>Runaway and Homeless Youth</t>
  </si>
  <si>
    <t>Child Abuse Prevention and Treatment Act</t>
  </si>
  <si>
    <t>Community-Based Child Abuse Prevention</t>
  </si>
  <si>
    <t>Child Welfare Services</t>
  </si>
  <si>
    <t>Community Services Block Grant</t>
  </si>
  <si>
    <t>Family Violence Prevention and Services</t>
  </si>
  <si>
    <t>Chafee Education and Training Vouchers</t>
  </si>
  <si>
    <t>Access and Visitation Grants</t>
  </si>
  <si>
    <t>Social Services Block Grant</t>
  </si>
  <si>
    <t>Promoting Safe and Stable Families</t>
  </si>
  <si>
    <t>Personal Responsibility Education Program</t>
  </si>
  <si>
    <t>Foster Care</t>
  </si>
  <si>
    <t>Title IV-E Adoption Assistance</t>
  </si>
  <si>
    <t>Chafee Foster Care Independence Program</t>
  </si>
  <si>
    <t>Temporary Assistance for Needy Families</t>
  </si>
  <si>
    <t>Grants to Local Educational Agencies</t>
  </si>
  <si>
    <t>Impact Aid Basic Support Payments</t>
  </si>
  <si>
    <t>Impact Aid Payments for Children with Disabilities</t>
  </si>
  <si>
    <t>Supporting Effective Instruction State Grants</t>
  </si>
  <si>
    <t>21st Century Community Learning Centers</t>
  </si>
  <si>
    <t>State Assessments</t>
  </si>
  <si>
    <t>Student Support and Academic Enrichment State Grants</t>
  </si>
  <si>
    <t>English Language Acquisition</t>
  </si>
  <si>
    <t>Homeless Children and Youth Education</t>
  </si>
  <si>
    <t>Special Education - Grants to States</t>
  </si>
  <si>
    <t>Special Education - Preschool Grants</t>
  </si>
  <si>
    <t>Grants for Infants and Families</t>
  </si>
  <si>
    <t>Career and Technical Education State Grants</t>
  </si>
  <si>
    <t>Federal Pell Grants</t>
  </si>
  <si>
    <t>Federal Supplemental Educational Opportunity Grants</t>
  </si>
  <si>
    <t>Federal Work-Study</t>
  </si>
  <si>
    <t>Vocational Rehabilitation State Grants</t>
  </si>
  <si>
    <t>Client Assistance State Grants</t>
  </si>
  <si>
    <t>Protection and Advocacy of Individual Rights</t>
  </si>
  <si>
    <t>Supported Employment State Grants</t>
  </si>
  <si>
    <t>Independent Living Services for Older Blind Individuals</t>
  </si>
  <si>
    <t>Adult Basic and Literacy Education State Grants</t>
  </si>
  <si>
    <t>Federal Direct Student Loan Program</t>
  </si>
  <si>
    <t>State Agency Program-Migrant</t>
  </si>
  <si>
    <t>State Agency Program - Neglected and Delinquent</t>
  </si>
  <si>
    <t>Rural and Low-Income Schools Program</t>
  </si>
  <si>
    <t>Small, Rural School Achievement Program</t>
  </si>
  <si>
    <t>Indian Education - Grants to Local Educational Agencies</t>
  </si>
  <si>
    <t>Children's Health Insurance Program</t>
  </si>
  <si>
    <t xml:space="preserve">English Literacy and Civics Education State Grants </t>
  </si>
  <si>
    <t>Bridge Formula Program</t>
  </si>
  <si>
    <t>National Electric Vehicle Infrastructure Formula Program</t>
  </si>
  <si>
    <t>Appalachian Development Highway System</t>
  </si>
  <si>
    <t>Total</t>
  </si>
  <si>
    <t>Vaccines for Children</t>
  </si>
  <si>
    <t>HIV/AIDS, Viral Hepatitis, STI and TB Prevention Programs State Funding</t>
  </si>
  <si>
    <t>Environmental Health Funding</t>
  </si>
  <si>
    <t>Preventive Health and Health Services Block Grant</t>
  </si>
  <si>
    <t>Public Health Infrastructure and Capacity</t>
  </si>
  <si>
    <t>State Discretionary</t>
  </si>
  <si>
    <t>Early Hearing Detection and Intervention</t>
  </si>
  <si>
    <t>Disability and Health Grants</t>
  </si>
  <si>
    <t>Behavioral Risk Factor Surveillance System (BRFSS) Grants</t>
  </si>
  <si>
    <t>Population</t>
  </si>
  <si>
    <t>Total ACF programs</t>
  </si>
  <si>
    <t>Medicaid &amp; CHIP</t>
  </si>
  <si>
    <t>Highway Safety Improvement Program</t>
  </si>
  <si>
    <t>National Highway Performance Program</t>
  </si>
  <si>
    <t>Surface Transportation Block Grant Program</t>
  </si>
  <si>
    <t>Railway- Highway Crossings Program</t>
  </si>
  <si>
    <t>Metropolitan Planning</t>
  </si>
  <si>
    <t>National Highway Freight Program</t>
  </si>
  <si>
    <t>Carbon Reduction Program</t>
  </si>
  <si>
    <t>Congestion Mitigation &amp; Air Quality Improvement Program</t>
  </si>
  <si>
    <t>Promoting Resilient Operations for Transformative, Efficient, &amp; Cost-saving Transportation</t>
  </si>
  <si>
    <t>Transportation</t>
  </si>
  <si>
    <t>CDC programs</t>
  </si>
  <si>
    <t>Education programs</t>
  </si>
  <si>
    <t>Per capita grants by program, FY 2025</t>
  </si>
  <si>
    <t>Department of Education, FY 2025</t>
  </si>
  <si>
    <t>Federal Highway Administration, Department of Transportation, FY 2025</t>
  </si>
  <si>
    <t>CDC, FY 2025</t>
  </si>
  <si>
    <t>Administration for Children &amp; Families, FY 2025</t>
  </si>
  <si>
    <t>Centers for Medicare &amp; Medicaid Services, FY 2025</t>
  </si>
  <si>
    <t>July 1, 2024</t>
  </si>
  <si>
    <t>Worksheet</t>
  </si>
  <si>
    <t>PerCapitaGrants</t>
  </si>
  <si>
    <t>CMS</t>
  </si>
  <si>
    <t>ACF</t>
  </si>
  <si>
    <t>Education</t>
  </si>
  <si>
    <t>CDC</t>
  </si>
  <si>
    <t>Federal agemcy</t>
  </si>
  <si>
    <t>Source</t>
  </si>
  <si>
    <t>https://www.cms.gov/files/document/fy2025-cms-congressional-justification-estimates-appropriations-committees.pdf</t>
  </si>
  <si>
    <t>Centers for Medicare &amp; Medicaid Services, DHHS</t>
  </si>
  <si>
    <t>https://acf.gov/sites/default/files/documents/olab/fy-2025-congressional-justification.pdf</t>
  </si>
  <si>
    <t>U.S. Department of Education</t>
  </si>
  <si>
    <t>Estimated Highway Apportionments under the Infrastructure Investment and Jobs Act</t>
  </si>
  <si>
    <t>https://www.fhwa.dot.gov/infrastructure-investment-and-jobs-act/funding.cfm</t>
  </si>
  <si>
    <t>Federal Highway Administration, Department of Transportation</t>
  </si>
  <si>
    <t>Administration for Children and Families, DHHS</t>
  </si>
  <si>
    <t>Per capita calculations</t>
  </si>
  <si>
    <t>Notes</t>
  </si>
  <si>
    <t>Centers for Disease Control and Prevention</t>
  </si>
  <si>
    <t>https://www.dropbox.com/scl/fi/so56l3uqqv6y3jgq9pav8/FY-2025-CDC-congressional-justification.pdf?rlkey=m2vzqkhpc3gfh9p53ame3l2c3&amp;st=lkkxbg6p&amp;dl=0</t>
  </si>
  <si>
    <t>Justification of Estimates for Appropriations Committees, pages 110-111 and 157-158</t>
  </si>
  <si>
    <t>https://www.ed.gov/about/ed-overview/annual-performance-reports/budget/budget-tables/fiscal-year-2023-fy-2025-presidents-budget-state-tables-for-the-us-department-of-education</t>
  </si>
  <si>
    <t xml:space="preserve">Figures are based on the President's budget request. Funds are for Department of Education programs that allocate funds to States or local educational agencies using statutory formulas. </t>
  </si>
  <si>
    <t xml:space="preserve">Justification of Estimates for Appropriations Committees; FY 2025 President's Budget request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</si>
</sst>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color theme="10"/>
      <name val="Calibri"/>
      <family val="2"/>
    </font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8"/>
      <name val="Aptos Narrow"/>
      <family val="2"/>
      <scheme val="minor"/>
    </font>
    <font>
      <u/>
      <sz val="10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7" fillId="0" borderId="0" xfId="1" applyFont="1"/>
    <xf numFmtId="0" fontId="6" fillId="0" borderId="0" xfId="2" applyFont="1"/>
    <xf numFmtId="38" fontId="6" fillId="0" borderId="0" xfId="3" applyNumberFormat="1" applyFont="1"/>
    <xf numFmtId="0" fontId="9" fillId="0" borderId="0" xfId="0" applyFont="1" applyAlignment="1">
      <alignment horizontal="left" vertical="center" wrapText="1"/>
    </xf>
    <xf numFmtId="0" fontId="2" fillId="0" borderId="0" xfId="2" applyFont="1"/>
    <xf numFmtId="0" fontId="5" fillId="0" borderId="0" xfId="2" applyFont="1" applyAlignment="1">
      <alignment vertical="center"/>
    </xf>
    <xf numFmtId="38" fontId="3" fillId="0" borderId="0" xfId="0" applyNumberFormat="1" applyFont="1"/>
    <xf numFmtId="38" fontId="2" fillId="0" borderId="0" xfId="3" applyNumberFormat="1" applyFont="1"/>
    <xf numFmtId="38" fontId="2" fillId="0" borderId="0" xfId="0" applyNumberFormat="1" applyFont="1"/>
    <xf numFmtId="0" fontId="2" fillId="0" borderId="0" xfId="0" applyFont="1" applyAlignment="1">
      <alignment wrapText="1"/>
    </xf>
    <xf numFmtId="38" fontId="6" fillId="0" borderId="0" xfId="0" applyNumberFormat="1" applyFont="1"/>
    <xf numFmtId="0" fontId="2" fillId="0" borderId="0" xfId="0" applyFont="1" applyAlignment="1">
      <alignment horizontal="right"/>
    </xf>
    <xf numFmtId="38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38" fontId="6" fillId="0" borderId="0" xfId="0" applyNumberFormat="1" applyFont="1" applyAlignment="1">
      <alignment horizontal="center" wrapText="1"/>
    </xf>
    <xf numFmtId="0" fontId="2" fillId="2" borderId="0" xfId="2" applyFont="1" applyFill="1"/>
    <xf numFmtId="0" fontId="6" fillId="2" borderId="0" xfId="0" applyFont="1" applyFill="1" applyAlignment="1">
      <alignment horizontal="center" wrapText="1"/>
    </xf>
    <xf numFmtId="38" fontId="6" fillId="2" borderId="0" xfId="3" applyNumberFormat="1" applyFont="1" applyFill="1"/>
    <xf numFmtId="38" fontId="5" fillId="2" borderId="0" xfId="2" applyNumberFormat="1" applyFont="1" applyFill="1" applyAlignment="1">
      <alignment vertical="center"/>
    </xf>
    <xf numFmtId="0" fontId="2" fillId="2" borderId="0" xfId="0" applyFont="1" applyFill="1"/>
    <xf numFmtId="38" fontId="6" fillId="2" borderId="0" xfId="0" applyNumberFormat="1" applyFont="1" applyFill="1" applyAlignment="1">
      <alignment horizontal="center" wrapText="1"/>
    </xf>
    <xf numFmtId="38" fontId="6" fillId="2" borderId="0" xfId="0" applyNumberFormat="1" applyFont="1" applyFill="1"/>
    <xf numFmtId="0" fontId="6" fillId="2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38" fontId="6" fillId="0" borderId="0" xfId="3" applyNumberFormat="1" applyFont="1" applyFill="1"/>
    <xf numFmtId="38" fontId="4" fillId="0" borderId="0" xfId="2" applyNumberFormat="1" applyFont="1" applyAlignment="1">
      <alignment vertical="center"/>
    </xf>
    <xf numFmtId="38" fontId="5" fillId="0" borderId="0" xfId="2" applyNumberFormat="1" applyFont="1" applyAlignment="1">
      <alignment vertical="center"/>
    </xf>
    <xf numFmtId="0" fontId="7" fillId="0" borderId="0" xfId="1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38" fontId="2" fillId="2" borderId="0" xfId="0" applyNumberFormat="1" applyFont="1" applyFill="1"/>
    <xf numFmtId="49" fontId="6" fillId="0" borderId="0" xfId="2" applyNumberFormat="1" applyFont="1" applyAlignment="1">
      <alignment horizontal="center"/>
    </xf>
    <xf numFmtId="0" fontId="6" fillId="0" borderId="0" xfId="0" applyFont="1"/>
    <xf numFmtId="38" fontId="6" fillId="0" borderId="0" xfId="0" applyNumberFormat="1" applyFont="1" applyAlignment="1">
      <alignment horizontal="center"/>
    </xf>
    <xf numFmtId="0" fontId="11" fillId="0" borderId="0" xfId="1" applyFont="1"/>
    <xf numFmtId="0" fontId="6" fillId="0" borderId="0" xfId="0" applyFont="1" applyAlignment="1">
      <alignment wrapText="1"/>
    </xf>
  </cellXfs>
  <cellStyles count="4">
    <cellStyle name="Comma 2" xfId="3" xr:uid="{B6983AEA-D35C-45F7-B84F-776FC4598175}"/>
    <cellStyle name="Hyperlink" xfId="1" builtinId="8"/>
    <cellStyle name="Normal" xfId="0" builtinId="0"/>
    <cellStyle name="Normal 2" xfId="2" xr:uid="{3F6FB1CD-C64D-4F5D-8A5D-5420D4CAF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hwa.dot.gov/infrastructure-investment-and-jobs-act/funding.cfm" TargetMode="External"/><Relationship Id="rId2" Type="http://schemas.openxmlformats.org/officeDocument/2006/relationships/hyperlink" Target="https://acf.gov/sites/default/files/documents/olab/fy-2025-congressional-justification.pdf" TargetMode="External"/><Relationship Id="rId1" Type="http://schemas.openxmlformats.org/officeDocument/2006/relationships/hyperlink" Target="https://www.cms.gov/files/document/fy2025-cms-congressional-justification-estimates-appropriations-committe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d.gov/about/ed-overview/annual-performance-reports/budget/budget-tables/fiscal-year-2023-fy-2025-presidents-budget-state-tables-for-the-us-department-of-education" TargetMode="External"/><Relationship Id="rId4" Type="http://schemas.openxmlformats.org/officeDocument/2006/relationships/hyperlink" Target="https://www.dropbox.com/scl/fi/so56l3uqqv6y3jgq9pav8/FY-2025-CDC-congressional-justification.pdf?rlkey=m2vzqkhpc3gfh9p53ame3l2c3&amp;st=lkkxbg6p&amp;dl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nsus.gov/data/tables/time-series/demo/popest/2020s-state-total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ms.gov/files/document/fy2025-cms-congressional-justification-estimates-appropriations-committe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d.gov/about/ed-overview/annual-performance-reports/budget/budget-requests/fy-2025-department-of-education-justifications-of-appropriation-estimates-to-the-congres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hwa.dot.gov/bipartisan-infrastructure-law/funding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cf.hhs.gov/sites/default/files/documents/olab/fy-2025-congressional-justificatio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dc.gov/budget/documents/fy2025/FY-2025-CDC-congressional-justific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B54B-81FC-4201-853D-D1603CB10475}">
  <dimension ref="A1:D7"/>
  <sheetViews>
    <sheetView tabSelected="1" zoomScaleNormal="100" workbookViewId="0">
      <selection activeCell="B2" sqref="B2"/>
    </sheetView>
  </sheetViews>
  <sheetFormatPr defaultRowHeight="13" x14ac:dyDescent="0.3"/>
  <cols>
    <col min="1" max="1" width="20.6328125" style="1" customWidth="1"/>
    <col min="2" max="2" width="50.6328125" style="1" customWidth="1"/>
    <col min="3" max="3" width="75.6328125" style="11" customWidth="1"/>
    <col min="4" max="4" width="100.6328125" style="1" customWidth="1"/>
    <col min="5" max="16384" width="8.7265625" style="1"/>
  </cols>
  <sheetData>
    <row r="1" spans="1:4" x14ac:dyDescent="0.3">
      <c r="A1" s="34" t="s">
        <v>193</v>
      </c>
      <c r="B1" s="34" t="s">
        <v>199</v>
      </c>
      <c r="C1" s="37" t="s">
        <v>210</v>
      </c>
      <c r="D1" s="34" t="s">
        <v>200</v>
      </c>
    </row>
    <row r="2" spans="1:4" x14ac:dyDescent="0.3">
      <c r="A2" s="36" t="s">
        <v>194</v>
      </c>
      <c r="C2" s="11" t="s">
        <v>209</v>
      </c>
    </row>
    <row r="3" spans="1:4" x14ac:dyDescent="0.3">
      <c r="A3" s="36" t="s">
        <v>195</v>
      </c>
      <c r="B3" s="1" t="s">
        <v>202</v>
      </c>
      <c r="C3" s="11" t="s">
        <v>213</v>
      </c>
      <c r="D3" s="36" t="s">
        <v>201</v>
      </c>
    </row>
    <row r="4" spans="1:4" ht="26" x14ac:dyDescent="0.3">
      <c r="A4" s="36" t="s">
        <v>197</v>
      </c>
      <c r="B4" s="1" t="s">
        <v>204</v>
      </c>
      <c r="C4" s="11" t="s">
        <v>215</v>
      </c>
      <c r="D4" s="36" t="s">
        <v>214</v>
      </c>
    </row>
    <row r="5" spans="1:4" x14ac:dyDescent="0.3">
      <c r="A5" s="36" t="s">
        <v>183</v>
      </c>
      <c r="B5" s="1" t="s">
        <v>207</v>
      </c>
      <c r="C5" s="11" t="s">
        <v>205</v>
      </c>
      <c r="D5" s="36" t="s">
        <v>206</v>
      </c>
    </row>
    <row r="6" spans="1:4" x14ac:dyDescent="0.3">
      <c r="A6" s="36" t="s">
        <v>196</v>
      </c>
      <c r="B6" s="1" t="s">
        <v>208</v>
      </c>
      <c r="C6" s="11" t="s">
        <v>216</v>
      </c>
      <c r="D6" s="36" t="s">
        <v>203</v>
      </c>
    </row>
    <row r="7" spans="1:4" x14ac:dyDescent="0.3">
      <c r="A7" s="36" t="s">
        <v>198</v>
      </c>
      <c r="B7" s="1" t="s">
        <v>211</v>
      </c>
      <c r="C7" s="11" t="s">
        <v>216</v>
      </c>
      <c r="D7" s="36" t="s">
        <v>212</v>
      </c>
    </row>
  </sheetData>
  <hyperlinks>
    <hyperlink ref="D3" r:id="rId1" xr:uid="{B1A5DAC8-FC90-49DE-9C9D-DC3F2C742CF5}"/>
    <hyperlink ref="D6" r:id="rId2" xr:uid="{4CE6B5C9-6C06-475E-81B7-3C4F1617AD42}"/>
    <hyperlink ref="D5" r:id="rId3" xr:uid="{7A35CC1E-D669-4F8A-9418-9500CCA031AB}"/>
    <hyperlink ref="A2" location="PerCapitaGrants!A1" display="PerCapitaGrants" xr:uid="{59AAED2E-F18A-4E21-87B2-3A4812B8F65E}"/>
    <hyperlink ref="A3" location="CMS!A1" display="CMS" xr:uid="{379665AF-23E6-493F-8A21-6D90839D21B9}"/>
    <hyperlink ref="A6" location="ACF!A1" display="ACF" xr:uid="{84116253-696C-4737-84AE-FE218C0ED7F1}"/>
    <hyperlink ref="A4" location="Education!A1" display="Education" xr:uid="{3F19245F-EF62-437F-A0A9-7F349E586AA8}"/>
    <hyperlink ref="A5" location="Transportation!A1" display="Transportation" xr:uid="{E909F6F5-31FF-4873-96E0-DD03134D43C7}"/>
    <hyperlink ref="A7" location="CDC!A1" display="CDC" xr:uid="{E5F47129-CAC0-4314-A2FA-5F05844D2AD5}"/>
    <hyperlink ref="D7" r:id="rId4" xr:uid="{F816BD83-6148-45CD-9F0D-1C8CF459CF1D}"/>
    <hyperlink ref="D4" r:id="rId5" xr:uid="{721046B9-E60A-4D48-97E6-D5C612CE0A59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FFC4-B658-4B1B-BDBB-E54065D10724}">
  <dimension ref="A1:H54"/>
  <sheetViews>
    <sheetView workbookViewId="0"/>
  </sheetViews>
  <sheetFormatPr defaultRowHeight="14.5" x14ac:dyDescent="0.35"/>
  <cols>
    <col min="1" max="8" width="16.6328125" style="6" customWidth="1"/>
  </cols>
  <sheetData>
    <row r="1" spans="1:8" x14ac:dyDescent="0.35">
      <c r="A1" s="2" t="s">
        <v>186</v>
      </c>
      <c r="C1" s="33" t="s">
        <v>192</v>
      </c>
      <c r="D1" s="15"/>
      <c r="E1" s="15"/>
      <c r="F1" s="15"/>
      <c r="G1" s="15"/>
      <c r="H1" s="15"/>
    </row>
    <row r="2" spans="1:8" x14ac:dyDescent="0.35">
      <c r="A2" s="5" t="s">
        <v>1</v>
      </c>
      <c r="B2" s="5" t="s">
        <v>1</v>
      </c>
      <c r="C2" s="30" t="s">
        <v>171</v>
      </c>
      <c r="D2" s="15" t="s">
        <v>173</v>
      </c>
      <c r="E2" s="15" t="s">
        <v>185</v>
      </c>
      <c r="F2" s="15" t="s">
        <v>183</v>
      </c>
      <c r="G2" s="15" t="s">
        <v>172</v>
      </c>
      <c r="H2" s="15" t="s">
        <v>184</v>
      </c>
    </row>
    <row r="3" spans="1:8" x14ac:dyDescent="0.35">
      <c r="A3" s="3" t="s">
        <v>2</v>
      </c>
      <c r="B3" s="3" t="s">
        <v>3</v>
      </c>
      <c r="C3" s="27">
        <f>SUM(C4:C54)</f>
        <v>340110988</v>
      </c>
      <c r="D3" s="28">
        <f>CMS!C3/PerCapitaGrants!$C3</f>
        <v>1915.7630567348797</v>
      </c>
      <c r="E3" s="28">
        <f>Education!C3/PerCapitaGrants!$C3</f>
        <v>524.47606749703129</v>
      </c>
      <c r="F3" s="28">
        <f>Transportation!C3/PerCapitaGrants!$C3</f>
        <v>182.55245595593635</v>
      </c>
      <c r="G3" s="28">
        <f>ACF!C3/PerCapitaGrants!$C3</f>
        <v>173.57112324168722</v>
      </c>
      <c r="H3" s="28">
        <f>CDC!C3/PerCapitaGrants!$C3</f>
        <v>23.848006892385378</v>
      </c>
    </row>
    <row r="4" spans="1:8" x14ac:dyDescent="0.35">
      <c r="A4" s="6" t="s">
        <v>4</v>
      </c>
      <c r="B4" s="7" t="s">
        <v>5</v>
      </c>
      <c r="C4" s="29">
        <v>5157699</v>
      </c>
      <c r="D4" s="29">
        <f>CMS!C4/PerCapitaGrants!$C4</f>
        <v>1372.8821709060571</v>
      </c>
      <c r="E4" s="29">
        <f>Education!C4/PerCapitaGrants!$C4</f>
        <v>577.36735917896715</v>
      </c>
      <c r="F4" s="29">
        <f>Transportation!C4/PerCapitaGrants!$C4</f>
        <v>233.12508698161719</v>
      </c>
      <c r="G4" s="29">
        <f>ACF!C4/PerCapitaGrants!$C4</f>
        <v>135.31995740736323</v>
      </c>
      <c r="H4" s="29">
        <f>CDC!C4/PerCapitaGrants!$C4</f>
        <v>27.986612634820293</v>
      </c>
    </row>
    <row r="5" spans="1:8" x14ac:dyDescent="0.35">
      <c r="A5" s="6" t="s">
        <v>6</v>
      </c>
      <c r="B5" s="7" t="s">
        <v>7</v>
      </c>
      <c r="C5" s="29">
        <v>740133</v>
      </c>
      <c r="D5" s="29">
        <f>CMS!C5/PerCapitaGrants!$C5</f>
        <v>3134.7933411967847</v>
      </c>
      <c r="E5" s="29">
        <f>Education!C5/PerCapitaGrants!$C5</f>
        <v>575.38975766517638</v>
      </c>
      <c r="F5" s="29">
        <f>Transportation!C5/PerCapitaGrants!$C5</f>
        <v>1028.3316093188657</v>
      </c>
      <c r="G5" s="29">
        <f>ACF!C5/PerCapitaGrants!$C5</f>
        <v>250.47018306169298</v>
      </c>
      <c r="H5" s="29">
        <f>CDC!C5/PerCapitaGrants!$C5</f>
        <v>31.795469192699152</v>
      </c>
    </row>
    <row r="6" spans="1:8" x14ac:dyDescent="0.35">
      <c r="A6" s="6" t="s">
        <v>8</v>
      </c>
      <c r="B6" s="7" t="s">
        <v>9</v>
      </c>
      <c r="C6" s="29">
        <v>7582384</v>
      </c>
      <c r="D6" s="29">
        <f>CMS!C6/PerCapitaGrants!$C6</f>
        <v>2479.8729528865856</v>
      </c>
      <c r="E6" s="29">
        <f>Education!C6/PerCapitaGrants!$C6</f>
        <v>858.96101024427139</v>
      </c>
      <c r="F6" s="29">
        <f>Transportation!C6/PerCapitaGrants!$C6</f>
        <v>143.74524832823028</v>
      </c>
      <c r="G6" s="29">
        <f>ACF!C6/PerCapitaGrants!$C6</f>
        <v>159.08878751062991</v>
      </c>
      <c r="H6" s="29">
        <f>CDC!C6/PerCapitaGrants!$C6</f>
        <v>26.59948770729628</v>
      </c>
    </row>
    <row r="7" spans="1:8" x14ac:dyDescent="0.35">
      <c r="A7" s="6" t="s">
        <v>10</v>
      </c>
      <c r="B7" s="7" t="s">
        <v>11</v>
      </c>
      <c r="C7" s="29">
        <v>3088354</v>
      </c>
      <c r="D7" s="29">
        <f>CMS!C7/PerCapitaGrants!$C7</f>
        <v>2444.4471067759719</v>
      </c>
      <c r="E7" s="29">
        <f>Education!C7/PerCapitaGrants!$C7</f>
        <v>494.10386031523592</v>
      </c>
      <c r="F7" s="29">
        <f>Transportation!C7/PerCapitaGrants!$C7</f>
        <v>258.90130697452429</v>
      </c>
      <c r="G7" s="29">
        <f>ACF!C7/PerCapitaGrants!$C7</f>
        <v>160.62738371313651</v>
      </c>
      <c r="H7" s="29">
        <f>CDC!C7/PerCapitaGrants!$C7</f>
        <v>28.700985703063832</v>
      </c>
    </row>
    <row r="8" spans="1:8" x14ac:dyDescent="0.35">
      <c r="A8" s="6" t="s">
        <v>12</v>
      </c>
      <c r="B8" s="7" t="s">
        <v>13</v>
      </c>
      <c r="C8" s="29">
        <v>39431263</v>
      </c>
      <c r="D8" s="29">
        <f>CMS!C8/PerCapitaGrants!$C8</f>
        <v>2398.1576496801536</v>
      </c>
      <c r="E8" s="29">
        <f>Education!C8/PerCapitaGrants!$C8</f>
        <v>505.60868946221683</v>
      </c>
      <c r="F8" s="29">
        <f>Transportation!C8/PerCapitaGrants!$C8</f>
        <v>147.51221859162868</v>
      </c>
      <c r="G8" s="29">
        <f>ACF!C8/PerCapitaGrants!$C8</f>
        <v>240.03436899802068</v>
      </c>
      <c r="H8" s="29">
        <f>CDC!C8/PerCapitaGrants!$C8</f>
        <v>24.142918145939174</v>
      </c>
    </row>
    <row r="9" spans="1:8" x14ac:dyDescent="0.35">
      <c r="A9" s="6" t="s">
        <v>14</v>
      </c>
      <c r="B9" s="7" t="s">
        <v>15</v>
      </c>
      <c r="C9" s="29">
        <v>5957493</v>
      </c>
      <c r="D9" s="29">
        <f>CMS!C9/PerCapitaGrants!$C9</f>
        <v>1554.7479451507538</v>
      </c>
      <c r="E9" s="29">
        <f>Education!C9/PerCapitaGrants!$C9</f>
        <v>530.75619594349507</v>
      </c>
      <c r="F9" s="29">
        <f>Transportation!C9/PerCapitaGrants!$C9</f>
        <v>137.20723650031985</v>
      </c>
      <c r="G9" s="29">
        <f>ACF!C9/PerCapitaGrants!$C9</f>
        <v>119.9749105873897</v>
      </c>
      <c r="H9" s="29">
        <f>CDC!C9/PerCapitaGrants!$C9</f>
        <v>19.324226314659541</v>
      </c>
    </row>
    <row r="10" spans="1:8" x14ac:dyDescent="0.35">
      <c r="A10" s="6" t="s">
        <v>16</v>
      </c>
      <c r="B10" s="7" t="s">
        <v>17</v>
      </c>
      <c r="C10" s="29">
        <v>3675069</v>
      </c>
      <c r="D10" s="29">
        <f>CMS!C10/PerCapitaGrants!$C10</f>
        <v>1884.3382260305862</v>
      </c>
      <c r="E10" s="29">
        <f>Education!C10/PerCapitaGrants!$C10</f>
        <v>604.92233990708746</v>
      </c>
      <c r="F10" s="29">
        <f>Transportation!C10/PerCapitaGrants!$C10</f>
        <v>228.15306841857935</v>
      </c>
      <c r="G10" s="29">
        <f>ACF!C10/PerCapitaGrants!$C10</f>
        <v>193.99251497046723</v>
      </c>
      <c r="H10" s="29">
        <f>CDC!C10/PerCapitaGrants!$C10</f>
        <v>22.505792952458851</v>
      </c>
    </row>
    <row r="11" spans="1:8" x14ac:dyDescent="0.35">
      <c r="A11" s="6" t="s">
        <v>18</v>
      </c>
      <c r="B11" s="7" t="s">
        <v>19</v>
      </c>
      <c r="C11" s="29">
        <v>1051917</v>
      </c>
      <c r="D11" s="29">
        <f>CMS!C11/PerCapitaGrants!$C11</f>
        <v>2172.5677976494344</v>
      </c>
      <c r="E11" s="29">
        <f>Education!C11/PerCapitaGrants!$C11</f>
        <v>482.05023400135184</v>
      </c>
      <c r="F11" s="29">
        <f>Transportation!C11/PerCapitaGrants!$C11</f>
        <v>272.44189227857333</v>
      </c>
      <c r="G11" s="29">
        <f>ACF!C11/PerCapitaGrants!$C11</f>
        <v>123.8988114081244</v>
      </c>
      <c r="H11" s="29">
        <f>CDC!C11/PerCapitaGrants!$C11</f>
        <v>25.937503624335381</v>
      </c>
    </row>
    <row r="12" spans="1:8" x14ac:dyDescent="0.35">
      <c r="A12" s="1" t="s">
        <v>20</v>
      </c>
      <c r="B12" s="7" t="s">
        <v>21</v>
      </c>
      <c r="C12" s="29">
        <v>702250</v>
      </c>
      <c r="D12" s="29">
        <f>CMS!C12/PerCapitaGrants!$C12</f>
        <v>4626.3396226415098</v>
      </c>
      <c r="E12" s="29">
        <f>Education!C12/PerCapitaGrants!$C12</f>
        <v>2737.2644056105373</v>
      </c>
      <c r="F12" s="29">
        <f>Transportation!C12/PerCapitaGrants!$C12</f>
        <v>388.57439943040225</v>
      </c>
      <c r="G12" s="29">
        <f>ACF!C12/PerCapitaGrants!$C12</f>
        <v>339.05788252046995</v>
      </c>
      <c r="H12" s="29">
        <f>CDC!C12/PerCapitaGrants!$C12</f>
        <v>46.990295478818084</v>
      </c>
    </row>
    <row r="13" spans="1:8" x14ac:dyDescent="0.35">
      <c r="A13" s="6" t="s">
        <v>22</v>
      </c>
      <c r="B13" s="7" t="s">
        <v>23</v>
      </c>
      <c r="C13" s="29">
        <v>23372215</v>
      </c>
      <c r="D13" s="29">
        <f>CMS!C13/PerCapitaGrants!$C13</f>
        <v>823.13306633539014</v>
      </c>
      <c r="E13" s="29">
        <f>Education!C13/PerCapitaGrants!$C13</f>
        <v>448.72499226453289</v>
      </c>
      <c r="F13" s="29">
        <f>Transportation!C13/PerCapitaGrants!$C13</f>
        <v>118.0266829224359</v>
      </c>
      <c r="G13" s="29">
        <f>ACF!C13/PerCapitaGrants!$C13</f>
        <v>163.77830804654158</v>
      </c>
      <c r="H13" s="29">
        <f>CDC!C13/PerCapitaGrants!$C13</f>
        <v>25.859126830726144</v>
      </c>
    </row>
    <row r="14" spans="1:8" x14ac:dyDescent="0.35">
      <c r="A14" s="6" t="s">
        <v>24</v>
      </c>
      <c r="B14" s="7" t="s">
        <v>25</v>
      </c>
      <c r="C14" s="29">
        <v>11180878</v>
      </c>
      <c r="D14" s="29">
        <f>CMS!C14/PerCapitaGrants!$C14</f>
        <v>944.68341395013886</v>
      </c>
      <c r="E14" s="29">
        <f>Education!C14/PerCapitaGrants!$C14</f>
        <v>512.44687730248017</v>
      </c>
      <c r="F14" s="29">
        <f>Transportation!C14/PerCapitaGrants!$C14</f>
        <v>170.21857415848737</v>
      </c>
      <c r="G14" s="29">
        <f>ACF!C14/PerCapitaGrants!$C14</f>
        <v>134.40873239114137</v>
      </c>
      <c r="H14" s="29">
        <f>CDC!C14/PerCapitaGrants!$C14</f>
        <v>29.010994217091</v>
      </c>
    </row>
    <row r="15" spans="1:8" x14ac:dyDescent="0.35">
      <c r="A15" s="6" t="s">
        <v>26</v>
      </c>
      <c r="B15" s="7" t="s">
        <v>27</v>
      </c>
      <c r="C15" s="29">
        <v>1446146</v>
      </c>
      <c r="D15" s="29">
        <f>CMS!C15/PerCapitaGrants!$C15</f>
        <v>1471.6937294021488</v>
      </c>
      <c r="E15" s="29">
        <f>Education!C15/PerCapitaGrants!$C15</f>
        <v>360.31032516772166</v>
      </c>
      <c r="F15" s="29">
        <f>Transportation!C15/PerCapitaGrants!$C15</f>
        <v>217.40617683138493</v>
      </c>
      <c r="G15" s="29">
        <f>ACF!C15/PerCapitaGrants!$C15</f>
        <v>163.02313113613701</v>
      </c>
      <c r="H15" s="29">
        <f>CDC!C15/PerCapitaGrants!$C15</f>
        <v>25.324210695185688</v>
      </c>
    </row>
    <row r="16" spans="1:8" x14ac:dyDescent="0.35">
      <c r="A16" s="6" t="s">
        <v>28</v>
      </c>
      <c r="B16" s="7" t="s">
        <v>29</v>
      </c>
      <c r="C16" s="29">
        <v>2001619</v>
      </c>
      <c r="D16" s="29">
        <f>CMS!C16/PerCapitaGrants!$C16</f>
        <v>1432.0657427812187</v>
      </c>
      <c r="E16" s="29">
        <f>Education!C16/PerCapitaGrants!$C16</f>
        <v>381.99609683461239</v>
      </c>
      <c r="F16" s="29">
        <f>Transportation!C16/PerCapitaGrants!$C16</f>
        <v>226.55854285955519</v>
      </c>
      <c r="G16" s="29">
        <f>ACF!C16/PerCapitaGrants!$C16</f>
        <v>116.97284048562689</v>
      </c>
      <c r="H16" s="29">
        <f>CDC!C16/PerCapitaGrants!$C16</f>
        <v>22.42769478107472</v>
      </c>
    </row>
    <row r="17" spans="1:8" x14ac:dyDescent="0.35">
      <c r="A17" s="6" t="s">
        <v>30</v>
      </c>
      <c r="B17" s="7" t="s">
        <v>31</v>
      </c>
      <c r="C17" s="29">
        <v>12710158</v>
      </c>
      <c r="D17" s="29">
        <f>CMS!C17/PerCapitaGrants!$C17</f>
        <v>1543.4094525024786</v>
      </c>
      <c r="E17" s="29">
        <f>Education!C17/PerCapitaGrants!$C17</f>
        <v>578.72773447348175</v>
      </c>
      <c r="F17" s="29">
        <f>Transportation!C17/PerCapitaGrants!$C17</f>
        <v>183.14099675236139</v>
      </c>
      <c r="G17" s="29">
        <f>ACF!C17/PerCapitaGrants!$C17</f>
        <v>174.48968289772637</v>
      </c>
      <c r="H17" s="29">
        <f>CDC!C17/PerCapitaGrants!$C17</f>
        <v>14.596002976516893</v>
      </c>
    </row>
    <row r="18" spans="1:8" x14ac:dyDescent="0.35">
      <c r="A18" s="6" t="s">
        <v>32</v>
      </c>
      <c r="B18" s="7" t="s">
        <v>33</v>
      </c>
      <c r="C18" s="29">
        <v>6924275</v>
      </c>
      <c r="D18" s="29">
        <f>CMS!C18/PerCapitaGrants!$C18</f>
        <v>2462.2954749775249</v>
      </c>
      <c r="E18" s="29">
        <f>Education!C18/PerCapitaGrants!$C18</f>
        <v>524.75987598412826</v>
      </c>
      <c r="F18" s="29">
        <f>Transportation!C18/PerCapitaGrants!$C18</f>
        <v>207.2945385617989</v>
      </c>
      <c r="G18" s="29">
        <f>ACF!C18/PerCapitaGrants!$C18</f>
        <v>148.77683020966094</v>
      </c>
      <c r="H18" s="29">
        <f>CDC!C18/PerCapitaGrants!$C18</f>
        <v>24.87063526506385</v>
      </c>
    </row>
    <row r="19" spans="1:8" x14ac:dyDescent="0.35">
      <c r="A19" s="6" t="s">
        <v>34</v>
      </c>
      <c r="B19" s="7" t="s">
        <v>35</v>
      </c>
      <c r="C19" s="29">
        <v>3241488</v>
      </c>
      <c r="D19" s="29">
        <f>CMS!C19/PerCapitaGrants!$C19</f>
        <v>1510.7700537530911</v>
      </c>
      <c r="E19" s="29">
        <f>Education!C19/PerCapitaGrants!$C19</f>
        <v>549.54652864363527</v>
      </c>
      <c r="F19" s="29">
        <f>Transportation!C19/PerCapitaGrants!$C19</f>
        <v>245.34715167848839</v>
      </c>
      <c r="G19" s="29">
        <f>ACF!C19/PerCapitaGrants!$C19</f>
        <v>161.6625028382027</v>
      </c>
      <c r="H19" s="29">
        <f>CDC!C19/PerCapitaGrants!$C19</f>
        <v>24.002256988148652</v>
      </c>
    </row>
    <row r="20" spans="1:8" x14ac:dyDescent="0.35">
      <c r="A20" s="6" t="s">
        <v>36</v>
      </c>
      <c r="B20" s="7" t="s">
        <v>37</v>
      </c>
      <c r="C20" s="29">
        <v>2970606</v>
      </c>
      <c r="D20" s="29">
        <f>CMS!C20/PerCapitaGrants!$C20</f>
        <v>1224.2502034938325</v>
      </c>
      <c r="E20" s="29">
        <f>Education!C20/PerCapitaGrants!$C20</f>
        <v>506.73070817200261</v>
      </c>
      <c r="F20" s="29">
        <f>Transportation!C20/PerCapitaGrants!$C20</f>
        <v>196.82690333218204</v>
      </c>
      <c r="G20" s="29">
        <f>ACF!C20/PerCapitaGrants!$C20</f>
        <v>156.60795507717953</v>
      </c>
      <c r="H20" s="29">
        <f>CDC!C20/PerCapitaGrants!$C20</f>
        <v>20.799581970816728</v>
      </c>
    </row>
    <row r="21" spans="1:8" x14ac:dyDescent="0.35">
      <c r="A21" s="6" t="s">
        <v>38</v>
      </c>
      <c r="B21" s="7" t="s">
        <v>39</v>
      </c>
      <c r="C21" s="29">
        <v>4588372</v>
      </c>
      <c r="D21" s="29">
        <f>CMS!C21/PerCapitaGrants!$C21</f>
        <v>3397.4793238211723</v>
      </c>
      <c r="E21" s="29">
        <f>Education!C21/PerCapitaGrants!$C21</f>
        <v>572.25789417030705</v>
      </c>
      <c r="F21" s="29">
        <f>Transportation!C21/PerCapitaGrants!$C21</f>
        <v>230.48765182945061</v>
      </c>
      <c r="G21" s="29">
        <f>ACF!C21/PerCapitaGrants!$C21</f>
        <v>219.141492232975</v>
      </c>
      <c r="H21" s="29">
        <f>CDC!C21/PerCapitaGrants!$C21</f>
        <v>25.775550892560585</v>
      </c>
    </row>
    <row r="22" spans="1:8" x14ac:dyDescent="0.35">
      <c r="A22" s="6" t="s">
        <v>40</v>
      </c>
      <c r="B22" s="7" t="s">
        <v>41</v>
      </c>
      <c r="C22" s="29">
        <v>4597740</v>
      </c>
      <c r="D22" s="29">
        <f>CMS!C22/PerCapitaGrants!$C22</f>
        <v>2947.3556573446954</v>
      </c>
      <c r="E22" s="29">
        <f>Education!C22/PerCapitaGrants!$C22</f>
        <v>657.81967318508657</v>
      </c>
      <c r="F22" s="29">
        <f>Transportation!C22/PerCapitaGrants!$C22</f>
        <v>265.65872624376323</v>
      </c>
      <c r="G22" s="29">
        <f>ACF!C22/PerCapitaGrants!$C22</f>
        <v>181.42795395128911</v>
      </c>
      <c r="H22" s="29">
        <f>CDC!C22/PerCapitaGrants!$C22</f>
        <v>36.678943567926851</v>
      </c>
    </row>
    <row r="23" spans="1:8" x14ac:dyDescent="0.35">
      <c r="A23" s="6" t="s">
        <v>42</v>
      </c>
      <c r="B23" s="7" t="s">
        <v>43</v>
      </c>
      <c r="C23" s="29">
        <v>1405012</v>
      </c>
      <c r="D23" s="29">
        <f>CMS!C23/PerCapitaGrants!$C23</f>
        <v>2117.8879610992644</v>
      </c>
      <c r="E23" s="29">
        <f>Education!C23/PerCapitaGrants!$C23</f>
        <v>511.52265727979545</v>
      </c>
      <c r="F23" s="29">
        <f>Transportation!C23/PerCapitaGrants!$C23</f>
        <v>219.66330892547538</v>
      </c>
      <c r="G23" s="29">
        <f>ACF!C23/PerCapitaGrants!$C23</f>
        <v>207.2980636464315</v>
      </c>
      <c r="H23" s="29">
        <f>CDC!C23/PerCapitaGrants!$C23</f>
        <v>24.275026120773347</v>
      </c>
    </row>
    <row r="24" spans="1:8" x14ac:dyDescent="0.35">
      <c r="A24" s="6" t="s">
        <v>44</v>
      </c>
      <c r="B24" s="7" t="s">
        <v>45</v>
      </c>
      <c r="C24" s="29">
        <v>6263220</v>
      </c>
      <c r="D24" s="29">
        <f>CMS!C24/PerCapitaGrants!$C24</f>
        <v>1746.2618269835643</v>
      </c>
      <c r="E24" s="29">
        <f>Education!C24/PerCapitaGrants!$C24</f>
        <v>439.0776696140324</v>
      </c>
      <c r="F24" s="29">
        <f>Transportation!C24/PerCapitaGrants!$C24</f>
        <v>152.89124348178731</v>
      </c>
      <c r="G24" s="29">
        <f>ACF!C24/PerCapitaGrants!$C24</f>
        <v>126.74237963858846</v>
      </c>
      <c r="H24" s="29">
        <f>CDC!C24/PerCapitaGrants!$C24</f>
        <v>26.974495068032098</v>
      </c>
    </row>
    <row r="25" spans="1:8" x14ac:dyDescent="0.35">
      <c r="A25" s="6" t="s">
        <v>46</v>
      </c>
      <c r="B25" s="7" t="s">
        <v>47</v>
      </c>
      <c r="C25" s="29">
        <v>7136171</v>
      </c>
      <c r="D25" s="29">
        <f>CMS!C25/PerCapitaGrants!$C25</f>
        <v>2003.6438308443001</v>
      </c>
      <c r="E25" s="29">
        <f>Education!C25/PerCapitaGrants!$C25</f>
        <v>612.53448591268341</v>
      </c>
      <c r="F25" s="29">
        <f>Transportation!C25/PerCapitaGrants!$C25</f>
        <v>155.67397866446865</v>
      </c>
      <c r="G25" s="29">
        <f>ACF!C25/PerCapitaGrants!$C25</f>
        <v>186.07417969664684</v>
      </c>
      <c r="H25" s="29">
        <f>CDC!C25/PerCapitaGrants!$C25</f>
        <v>22.427146154429316</v>
      </c>
    </row>
    <row r="26" spans="1:8" x14ac:dyDescent="0.35">
      <c r="A26" s="6" t="s">
        <v>48</v>
      </c>
      <c r="B26" s="7" t="s">
        <v>49</v>
      </c>
      <c r="C26" s="29">
        <v>10140459</v>
      </c>
      <c r="D26" s="29">
        <f>CMS!C26/PerCapitaGrants!$C26</f>
        <v>2091.7775023793301</v>
      </c>
      <c r="E26" s="29">
        <f>Education!C26/PerCapitaGrants!$C26</f>
        <v>482.23626794901492</v>
      </c>
      <c r="F26" s="29">
        <f>Transportation!C26/PerCapitaGrants!$C26</f>
        <v>160.27946220185891</v>
      </c>
      <c r="G26" s="29">
        <f>ACF!C26/PerCapitaGrants!$C26</f>
        <v>210.44839666527915</v>
      </c>
      <c r="H26" s="29">
        <f>CDC!C26/PerCapitaGrants!$C26</f>
        <v>19.692565297093555</v>
      </c>
    </row>
    <row r="27" spans="1:8" x14ac:dyDescent="0.35">
      <c r="A27" s="6" t="s">
        <v>50</v>
      </c>
      <c r="B27" s="7" t="s">
        <v>51</v>
      </c>
      <c r="C27" s="29">
        <v>5793151</v>
      </c>
      <c r="D27" s="29">
        <f>CMS!C27/PerCapitaGrants!$C27</f>
        <v>2147.3063622888476</v>
      </c>
      <c r="E27" s="29">
        <f>Education!C27/PerCapitaGrants!$C27</f>
        <v>665.70957968297387</v>
      </c>
      <c r="F27" s="29">
        <f>Transportation!C27/PerCapitaGrants!$C27</f>
        <v>172.00332703221443</v>
      </c>
      <c r="G27" s="29">
        <f>ACF!C27/PerCapitaGrants!$C27</f>
        <v>167.26478992175416</v>
      </c>
      <c r="H27" s="29">
        <f>CDC!C27/PerCapitaGrants!$C27</f>
        <v>18.0676398733608</v>
      </c>
    </row>
    <row r="28" spans="1:8" x14ac:dyDescent="0.35">
      <c r="A28" s="6" t="s">
        <v>52</v>
      </c>
      <c r="B28" s="7" t="s">
        <v>53</v>
      </c>
      <c r="C28" s="29">
        <v>2943045</v>
      </c>
      <c r="D28" s="29">
        <f>CMS!C28/PerCapitaGrants!$C28</f>
        <v>2034.2291742056273</v>
      </c>
      <c r="E28" s="29">
        <f>Education!C28/PerCapitaGrants!$C28</f>
        <v>590.52810493553454</v>
      </c>
      <c r="F28" s="29">
        <f>Transportation!C28/PerCapitaGrants!$C28</f>
        <v>249.98612593419401</v>
      </c>
      <c r="G28" s="29">
        <f>ACF!C28/PerCapitaGrants!$C28</f>
        <v>217.29240463533517</v>
      </c>
      <c r="H28" s="29">
        <f>CDC!C28/PerCapitaGrants!$C28</f>
        <v>30.746824122634891</v>
      </c>
    </row>
    <row r="29" spans="1:8" x14ac:dyDescent="0.35">
      <c r="A29" s="6" t="s">
        <v>54</v>
      </c>
      <c r="B29" s="7" t="s">
        <v>55</v>
      </c>
      <c r="C29" s="29">
        <v>6245466</v>
      </c>
      <c r="D29" s="29">
        <f>CMS!C29/PerCapitaGrants!$C29</f>
        <v>2520.6642706885282</v>
      </c>
      <c r="E29" s="29">
        <f>Education!C29/PerCapitaGrants!$C29</f>
        <v>520.95604158600815</v>
      </c>
      <c r="F29" s="29">
        <f>Transportation!C29/PerCapitaGrants!$C29</f>
        <v>233.24101660308455</v>
      </c>
      <c r="G29" s="29">
        <f>ACF!C29/PerCapitaGrants!$C29</f>
        <v>160.86447240285992</v>
      </c>
      <c r="H29" s="29">
        <f>CDC!C29/PerCapitaGrants!$C29</f>
        <v>22.383282208245149</v>
      </c>
    </row>
    <row r="30" spans="1:8" x14ac:dyDescent="0.35">
      <c r="A30" s="6" t="s">
        <v>56</v>
      </c>
      <c r="B30" s="7" t="s">
        <v>57</v>
      </c>
      <c r="C30" s="29">
        <v>1137233</v>
      </c>
      <c r="D30" s="29">
        <f>CMS!C30/PerCapitaGrants!$C30</f>
        <v>1849.5092914116983</v>
      </c>
      <c r="E30" s="29">
        <f>Education!C30/PerCapitaGrants!$C30</f>
        <v>461.93226282564785</v>
      </c>
      <c r="F30" s="29">
        <f>Transportation!C30/PerCapitaGrants!$C30</f>
        <v>554.82530668737195</v>
      </c>
      <c r="G30" s="29">
        <f>ACF!C30/PerCapitaGrants!$C30</f>
        <v>169.23877077080951</v>
      </c>
      <c r="H30" s="29">
        <f>CDC!C30/PerCapitaGrants!$C30</f>
        <v>20.00226954370828</v>
      </c>
    </row>
    <row r="31" spans="1:8" x14ac:dyDescent="0.35">
      <c r="A31" s="6" t="s">
        <v>58</v>
      </c>
      <c r="B31" s="7" t="s">
        <v>59</v>
      </c>
      <c r="C31" s="29">
        <v>2005465</v>
      </c>
      <c r="D31" s="29">
        <f>CMS!C31/PerCapitaGrants!$C31</f>
        <v>1398.5514581406308</v>
      </c>
      <c r="E31" s="29">
        <f>Education!C31/PerCapitaGrants!$C31</f>
        <v>578.11853316811801</v>
      </c>
      <c r="F31" s="29">
        <f>Transportation!C31/PerCapitaGrants!$C31</f>
        <v>228.27482105147683</v>
      </c>
      <c r="G31" s="29">
        <f>ACF!C31/PerCapitaGrants!$C31</f>
        <v>174.9066585554971</v>
      </c>
      <c r="H31" s="29">
        <f>CDC!C31/PerCapitaGrants!$C31</f>
        <v>25.740488614859895</v>
      </c>
    </row>
    <row r="32" spans="1:8" x14ac:dyDescent="0.35">
      <c r="A32" s="6" t="s">
        <v>60</v>
      </c>
      <c r="B32" s="7" t="s">
        <v>61</v>
      </c>
      <c r="C32" s="29">
        <v>3267467</v>
      </c>
      <c r="D32" s="29">
        <f>CMS!C32/PerCapitaGrants!$C32</f>
        <v>1178.3384499369083</v>
      </c>
      <c r="E32" s="29">
        <f>Education!C32/PerCapitaGrants!$C32</f>
        <v>316.46310308260189</v>
      </c>
      <c r="F32" s="29">
        <f>Transportation!C32/PerCapitaGrants!$C32</f>
        <v>172.48614415998694</v>
      </c>
      <c r="G32" s="29">
        <f>ACF!C32/PerCapitaGrants!$C32</f>
        <v>106.6817097158135</v>
      </c>
      <c r="H32" s="29">
        <f>CDC!C32/PerCapitaGrants!$C32</f>
        <v>24.986797418305983</v>
      </c>
    </row>
    <row r="33" spans="1:8" x14ac:dyDescent="0.35">
      <c r="A33" s="6" t="s">
        <v>62</v>
      </c>
      <c r="B33" s="7" t="s">
        <v>63</v>
      </c>
      <c r="C33" s="29">
        <v>1409032</v>
      </c>
      <c r="D33" s="29">
        <f>CMS!C33/PerCapitaGrants!$C33</f>
        <v>1083.3586462195324</v>
      </c>
      <c r="E33" s="29">
        <f>Education!C33/PerCapitaGrants!$C33</f>
        <v>1132.0221974447704</v>
      </c>
      <c r="F33" s="29">
        <f>Transportation!C33/PerCapitaGrants!$C33</f>
        <v>199.40353590266224</v>
      </c>
      <c r="G33" s="29">
        <f>ACF!C33/PerCapitaGrants!$C33</f>
        <v>122.51128718155442</v>
      </c>
      <c r="H33" s="29">
        <f>CDC!C33/PerCapitaGrants!$C33</f>
        <v>20.674616332347313</v>
      </c>
    </row>
    <row r="34" spans="1:8" x14ac:dyDescent="0.35">
      <c r="A34" s="6" t="s">
        <v>64</v>
      </c>
      <c r="B34" s="7" t="s">
        <v>65</v>
      </c>
      <c r="C34" s="29">
        <v>9500851</v>
      </c>
      <c r="D34" s="29">
        <f>CMS!C34/PerCapitaGrants!$C34</f>
        <v>1697.0030368858536</v>
      </c>
      <c r="E34" s="29">
        <f>Education!C34/PerCapitaGrants!$C34</f>
        <v>408.50420120787078</v>
      </c>
      <c r="F34" s="29">
        <f>Transportation!C34/PerCapitaGrants!$C34</f>
        <v>175.99248993590155</v>
      </c>
      <c r="G34" s="29">
        <f>ACF!C34/PerCapitaGrants!$C34</f>
        <v>143.96843166996302</v>
      </c>
      <c r="H34" s="29">
        <f>CDC!C34/PerCapitaGrants!$C34</f>
        <v>21.252197197914168</v>
      </c>
    </row>
    <row r="35" spans="1:8" x14ac:dyDescent="0.35">
      <c r="A35" s="6" t="s">
        <v>66</v>
      </c>
      <c r="B35" s="7" t="s">
        <v>67</v>
      </c>
      <c r="C35" s="29">
        <v>2130256</v>
      </c>
      <c r="D35" s="29">
        <f>CMS!C35/PerCapitaGrants!$C35</f>
        <v>3675.8718201004949</v>
      </c>
      <c r="E35" s="29">
        <f>Education!C35/PerCapitaGrants!$C35</f>
        <v>439.48208344912535</v>
      </c>
      <c r="F35" s="29">
        <f>Transportation!C35/PerCapitaGrants!$C35</f>
        <v>267.31902644564786</v>
      </c>
      <c r="G35" s="29">
        <f>ACF!C35/PerCapitaGrants!$C35</f>
        <v>190.73396483802887</v>
      </c>
      <c r="H35" s="29">
        <f>CDC!C35/PerCapitaGrants!$C35</f>
        <v>31.690599158035464</v>
      </c>
    </row>
    <row r="36" spans="1:8" x14ac:dyDescent="0.35">
      <c r="A36" s="6" t="s">
        <v>68</v>
      </c>
      <c r="B36" s="7" t="s">
        <v>69</v>
      </c>
      <c r="C36" s="29">
        <v>19867248</v>
      </c>
      <c r="D36" s="29">
        <f>CMS!C36/PerCapitaGrants!$C36</f>
        <v>3074.8360316436379</v>
      </c>
      <c r="E36" s="29">
        <f>Education!C36/PerCapitaGrants!$C36</f>
        <v>631.41179868495124</v>
      </c>
      <c r="F36" s="29">
        <f>Transportation!C36/PerCapitaGrants!$C36</f>
        <v>141.2485531966984</v>
      </c>
      <c r="G36" s="29">
        <f>ACF!C36/PerCapitaGrants!$C36</f>
        <v>255.91858006705309</v>
      </c>
      <c r="H36" s="29">
        <f>CDC!C36/PerCapitaGrants!$C36</f>
        <v>13.682124016371064</v>
      </c>
    </row>
    <row r="37" spans="1:8" x14ac:dyDescent="0.35">
      <c r="A37" s="6" t="s">
        <v>70</v>
      </c>
      <c r="B37" s="7" t="s">
        <v>71</v>
      </c>
      <c r="C37" s="29">
        <v>11046024</v>
      </c>
      <c r="D37" s="29">
        <f>CMS!C37/PerCapitaGrants!$C37</f>
        <v>2076.0679136673975</v>
      </c>
      <c r="E37" s="29">
        <f>Education!C37/PerCapitaGrants!$C37</f>
        <v>436.28657488160451</v>
      </c>
      <c r="F37" s="29">
        <f>Transportation!C37/PerCapitaGrants!$C37</f>
        <v>145.32078239192671</v>
      </c>
      <c r="G37" s="29">
        <f>ACF!C37/PerCapitaGrants!$C37</f>
        <v>128.66000091978796</v>
      </c>
      <c r="H37" s="29">
        <f>CDC!C37/PerCapitaGrants!$C37</f>
        <v>26.387438593289314</v>
      </c>
    </row>
    <row r="38" spans="1:8" x14ac:dyDescent="0.35">
      <c r="A38" s="6" t="s">
        <v>72</v>
      </c>
      <c r="B38" s="7" t="s">
        <v>73</v>
      </c>
      <c r="C38" s="29">
        <v>796568</v>
      </c>
      <c r="D38" s="29">
        <f>CMS!C38/PerCapitaGrants!$C38</f>
        <v>1374.8079260025509</v>
      </c>
      <c r="E38" s="29">
        <f>Education!C38/PerCapitaGrants!$C38</f>
        <v>599.66724122736537</v>
      </c>
      <c r="F38" s="29">
        <f>Transportation!C38/PerCapitaGrants!$C38</f>
        <v>501.60793930963837</v>
      </c>
      <c r="G38" s="29">
        <f>ACF!C38/PerCapitaGrants!$C38</f>
        <v>192.25066409898466</v>
      </c>
      <c r="H38" s="29">
        <f>CDC!C38/PerCapitaGrants!$C38</f>
        <v>23.532786905825994</v>
      </c>
    </row>
    <row r="39" spans="1:8" x14ac:dyDescent="0.35">
      <c r="A39" s="6" t="s">
        <v>74</v>
      </c>
      <c r="B39" s="7" t="s">
        <v>75</v>
      </c>
      <c r="C39" s="29">
        <v>11883304</v>
      </c>
      <c r="D39" s="29">
        <f>CMS!C39/PerCapitaGrants!$C39</f>
        <v>2335.02500651334</v>
      </c>
      <c r="E39" s="29">
        <f>Education!C39/PerCapitaGrants!$C39</f>
        <v>475.97364996384846</v>
      </c>
      <c r="F39" s="29">
        <f>Transportation!C39/PerCapitaGrants!$C39</f>
        <v>171.53252344634117</v>
      </c>
      <c r="G39" s="29">
        <f>ACF!C39/PerCapitaGrants!$C39</f>
        <v>202.80225608972052</v>
      </c>
      <c r="H39" s="29">
        <f>CDC!C39/PerCapitaGrants!$C39</f>
        <v>23.153297938014546</v>
      </c>
    </row>
    <row r="40" spans="1:8" x14ac:dyDescent="0.35">
      <c r="A40" s="6" t="s">
        <v>76</v>
      </c>
      <c r="B40" s="7" t="s">
        <v>77</v>
      </c>
      <c r="C40" s="29">
        <v>4095393</v>
      </c>
      <c r="D40" s="29">
        <f>CMS!C40/PerCapitaGrants!$C40</f>
        <v>2102.9708259988724</v>
      </c>
      <c r="E40" s="29">
        <f>Education!C40/PerCapitaGrants!$C40</f>
        <v>501.70094883934217</v>
      </c>
      <c r="F40" s="29">
        <f>Transportation!C40/PerCapitaGrants!$C40</f>
        <v>235.22819372890464</v>
      </c>
      <c r="G40" s="29">
        <f>ACF!C40/PerCapitaGrants!$C40</f>
        <v>191.89810281943639</v>
      </c>
      <c r="H40" s="29">
        <f>CDC!C40/PerCapitaGrants!$C40</f>
        <v>30.53097443883896</v>
      </c>
    </row>
    <row r="41" spans="1:8" x14ac:dyDescent="0.35">
      <c r="A41" s="6" t="s">
        <v>78</v>
      </c>
      <c r="B41" s="7" t="s">
        <v>79</v>
      </c>
      <c r="C41" s="29">
        <v>4272371</v>
      </c>
      <c r="D41" s="29">
        <f>CMS!C41/PerCapitaGrants!$C41</f>
        <v>3038.8997116589362</v>
      </c>
      <c r="E41" s="29">
        <f>Education!C41/PerCapitaGrants!$C41</f>
        <v>445.12423795358598</v>
      </c>
      <c r="F41" s="29">
        <f>Transportation!C41/PerCapitaGrants!$C41</f>
        <v>180.58371148011256</v>
      </c>
      <c r="G41" s="29">
        <f>ACF!C41/PerCapitaGrants!$C41</f>
        <v>169.76239282590393</v>
      </c>
      <c r="H41" s="29">
        <f>CDC!C41/PerCapitaGrants!$C41</f>
        <v>18.394962656567046</v>
      </c>
    </row>
    <row r="42" spans="1:8" x14ac:dyDescent="0.35">
      <c r="A42" s="6" t="s">
        <v>80</v>
      </c>
      <c r="B42" s="7" t="s">
        <v>81</v>
      </c>
      <c r="C42" s="29">
        <v>13078751</v>
      </c>
      <c r="D42" s="29">
        <f>CMS!C42/PerCapitaGrants!$C42</f>
        <v>2409.4245696702997</v>
      </c>
      <c r="E42" s="29">
        <f>Education!C42/PerCapitaGrants!$C42</f>
        <v>592.33394552736718</v>
      </c>
      <c r="F42" s="29">
        <f>Transportation!C42/PerCapitaGrants!$C42</f>
        <v>207.56684778233029</v>
      </c>
      <c r="G42" s="29">
        <f>ACF!C42/PerCapitaGrants!$C42</f>
        <v>176.99733667228622</v>
      </c>
      <c r="H42" s="29">
        <f>CDC!C42/PerCapitaGrants!$C42</f>
        <v>16.570861850646136</v>
      </c>
    </row>
    <row r="43" spans="1:8" x14ac:dyDescent="0.35">
      <c r="A43" s="6" t="s">
        <v>82</v>
      </c>
      <c r="B43" s="7" t="s">
        <v>83</v>
      </c>
      <c r="C43" s="29">
        <v>1112308</v>
      </c>
      <c r="D43" s="29">
        <f>CMS!C43/PerCapitaGrants!$C43</f>
        <v>2412.6114349622585</v>
      </c>
      <c r="E43" s="29">
        <f>Education!C43/PerCapitaGrants!$C43</f>
        <v>698.10740519712169</v>
      </c>
      <c r="F43" s="29">
        <f>Transportation!C43/PerCapitaGrants!$C43</f>
        <v>326.64097803845698</v>
      </c>
      <c r="G43" s="29">
        <f>ACF!C43/PerCapitaGrants!$C43</f>
        <v>215.96225505885062</v>
      </c>
      <c r="H43" s="29">
        <f>CDC!C43/PerCapitaGrants!$C43</f>
        <v>29.537049090719478</v>
      </c>
    </row>
    <row r="44" spans="1:8" x14ac:dyDescent="0.35">
      <c r="A44" s="6" t="s">
        <v>84</v>
      </c>
      <c r="B44" s="7" t="s">
        <v>85</v>
      </c>
      <c r="C44" s="29">
        <v>5478831</v>
      </c>
      <c r="D44" s="29">
        <f>CMS!C44/PerCapitaGrants!$C44</f>
        <v>1088.8023375789471</v>
      </c>
      <c r="E44" s="29">
        <f>Education!C44/PerCapitaGrants!$C44</f>
        <v>452.77426480393359</v>
      </c>
      <c r="F44" s="29">
        <f>Transportation!C44/PerCapitaGrants!$C44</f>
        <v>185.36279929057858</v>
      </c>
      <c r="G44" s="29">
        <f>ACF!C44/PerCapitaGrants!$C44</f>
        <v>129.31271944690391</v>
      </c>
      <c r="H44" s="29">
        <f>CDC!C44/PerCapitaGrants!$C44</f>
        <v>26.940655041194006</v>
      </c>
    </row>
    <row r="45" spans="1:8" x14ac:dyDescent="0.35">
      <c r="A45" s="6" t="s">
        <v>86</v>
      </c>
      <c r="B45" s="7" t="s">
        <v>87</v>
      </c>
      <c r="C45" s="29">
        <v>924669</v>
      </c>
      <c r="D45" s="29">
        <f>CMS!C45/PerCapitaGrants!$C45</f>
        <v>1368.9741950903513</v>
      </c>
      <c r="E45" s="29">
        <f>Education!C45/PerCapitaGrants!$C45</f>
        <v>594.13081779534082</v>
      </c>
      <c r="F45" s="29">
        <f>Transportation!C45/PerCapitaGrants!$C45</f>
        <v>484.23461152044678</v>
      </c>
      <c r="G45" s="29">
        <f>ACF!C45/PerCapitaGrants!$C45</f>
        <v>157.63743782910424</v>
      </c>
      <c r="H45" s="29">
        <f>CDC!C45/PerCapitaGrants!$C45</f>
        <v>23.878500306596198</v>
      </c>
    </row>
    <row r="46" spans="1:8" x14ac:dyDescent="0.35">
      <c r="A46" s="6" t="s">
        <v>88</v>
      </c>
      <c r="B46" s="7" t="s">
        <v>89</v>
      </c>
      <c r="C46" s="29">
        <v>7227750</v>
      </c>
      <c r="D46" s="29">
        <f>CMS!C46/PerCapitaGrants!$C46</f>
        <v>1478.7972743938294</v>
      </c>
      <c r="E46" s="29">
        <f>Education!C46/PerCapitaGrants!$C46</f>
        <v>506.60778769326555</v>
      </c>
      <c r="F46" s="29">
        <f>Transportation!C46/PerCapitaGrants!$C46</f>
        <v>180.26348130469373</v>
      </c>
      <c r="G46" s="29">
        <f>ACF!C46/PerCapitaGrants!$C46</f>
        <v>143.23739213448169</v>
      </c>
      <c r="H46" s="29">
        <f>CDC!C46/PerCapitaGrants!$C46</f>
        <v>26.446895230189202</v>
      </c>
    </row>
    <row r="47" spans="1:8" x14ac:dyDescent="0.35">
      <c r="A47" s="6" t="s">
        <v>90</v>
      </c>
      <c r="B47" s="7" t="s">
        <v>91</v>
      </c>
      <c r="C47" s="29">
        <v>31290831</v>
      </c>
      <c r="D47" s="29">
        <f>CMS!C47/PerCapitaGrants!$C47</f>
        <v>1131.6356539076894</v>
      </c>
      <c r="E47" s="29">
        <f>Education!C47/PerCapitaGrants!$C47</f>
        <v>443.95539676654801</v>
      </c>
      <c r="F47" s="29">
        <f>Transportation!C47/PerCapitaGrants!$C47</f>
        <v>181.7277325744401</v>
      </c>
      <c r="G47" s="29">
        <f>ACF!C47/PerCapitaGrants!$C47</f>
        <v>121.03643226988763</v>
      </c>
      <c r="H47" s="29">
        <f>CDC!C47/PerCapitaGrants!$C47</f>
        <v>33.240715531012903</v>
      </c>
    </row>
    <row r="48" spans="1:8" x14ac:dyDescent="0.35">
      <c r="A48" s="6" t="s">
        <v>92</v>
      </c>
      <c r="B48" s="7" t="s">
        <v>93</v>
      </c>
      <c r="C48" s="29">
        <v>3503613</v>
      </c>
      <c r="D48" s="29">
        <f>CMS!C48/PerCapitaGrants!$C48</f>
        <v>1002.9532371297857</v>
      </c>
      <c r="E48" s="29">
        <f>Education!C48/PerCapitaGrants!$C48</f>
        <v>664.27671743140581</v>
      </c>
      <c r="F48" s="29">
        <f>Transportation!C48/PerCapitaGrants!$C48</f>
        <v>154.38755507528941</v>
      </c>
      <c r="G48" s="29">
        <f>ACF!C48/PerCapitaGrants!$C48</f>
        <v>126.36469752795186</v>
      </c>
      <c r="H48" s="29">
        <f>CDC!C48/PerCapitaGrants!$C48</f>
        <v>16.469636343968354</v>
      </c>
    </row>
    <row r="49" spans="1:8" x14ac:dyDescent="0.35">
      <c r="A49" s="6" t="s">
        <v>94</v>
      </c>
      <c r="B49" s="7" t="s">
        <v>95</v>
      </c>
      <c r="C49" s="29">
        <v>648493</v>
      </c>
      <c r="D49" s="29">
        <f>CMS!C49/PerCapitaGrants!$C49</f>
        <v>2251.5015582280766</v>
      </c>
      <c r="E49" s="29">
        <f>Education!C49/PerCapitaGrants!$C49</f>
        <v>675.35002687769952</v>
      </c>
      <c r="F49" s="29">
        <f>Transportation!C49/PerCapitaGrants!$C49</f>
        <v>516.35357205089338</v>
      </c>
      <c r="G49" s="29">
        <f>ACF!C49/PerCapitaGrants!$C49</f>
        <v>240.76907229530619</v>
      </c>
      <c r="H49" s="29">
        <f>CDC!C49/PerCapitaGrants!$C49</f>
        <v>28.502895173887769</v>
      </c>
    </row>
    <row r="50" spans="1:8" x14ac:dyDescent="0.35">
      <c r="A50" s="6" t="s">
        <v>96</v>
      </c>
      <c r="B50" s="7" t="s">
        <v>97</v>
      </c>
      <c r="C50" s="29">
        <v>8811195</v>
      </c>
      <c r="D50" s="29">
        <f>CMS!C50/PerCapitaGrants!$C50</f>
        <v>1853.1940332724448</v>
      </c>
      <c r="E50" s="29">
        <f>Education!C50/PerCapitaGrants!$C50</f>
        <v>586.02905543913164</v>
      </c>
      <c r="F50" s="29">
        <f>Transportation!C50/PerCapitaGrants!$C50</f>
        <v>180.48569291679505</v>
      </c>
      <c r="G50" s="29">
        <f>ACF!C50/PerCapitaGrants!$C50</f>
        <v>123.86163011941059</v>
      </c>
      <c r="H50" s="29">
        <f>CDC!C50/PerCapitaGrants!$C50</f>
        <v>20.259821624649096</v>
      </c>
    </row>
    <row r="51" spans="1:8" x14ac:dyDescent="0.35">
      <c r="A51" s="6" t="s">
        <v>98</v>
      </c>
      <c r="B51" s="7" t="s">
        <v>99</v>
      </c>
      <c r="C51" s="29">
        <v>7958180</v>
      </c>
      <c r="D51" s="29">
        <f>CMS!C51/PerCapitaGrants!$C51</f>
        <v>2036.7693367076392</v>
      </c>
      <c r="E51" s="29">
        <f>Education!C51/PerCapitaGrants!$C51</f>
        <v>327.92200647132887</v>
      </c>
      <c r="F51" s="29">
        <f>Transportation!C51/PerCapitaGrants!$C51</f>
        <v>138.07766813517662</v>
      </c>
      <c r="G51" s="29">
        <f>ACF!C51/PerCapitaGrants!$C51</f>
        <v>152.22754825852141</v>
      </c>
      <c r="H51" s="29">
        <f>CDC!C51/PerCapitaGrants!$C51</f>
        <v>21.646559137893338</v>
      </c>
    </row>
    <row r="52" spans="1:8" x14ac:dyDescent="0.35">
      <c r="A52" s="6" t="s">
        <v>100</v>
      </c>
      <c r="B52" s="7" t="s">
        <v>101</v>
      </c>
      <c r="C52" s="29">
        <v>1769979</v>
      </c>
      <c r="D52" s="29">
        <f>CMS!C52/PerCapitaGrants!$C52</f>
        <v>2468.7993473368892</v>
      </c>
      <c r="E52" s="29">
        <f>Education!C52/PerCapitaGrants!$C52</f>
        <v>649.85221646132527</v>
      </c>
      <c r="F52" s="29">
        <f>Transportation!C52/PerCapitaGrants!$C52</f>
        <v>437.84611003859368</v>
      </c>
      <c r="G52" s="29">
        <f>ACF!C52/PerCapitaGrants!$C52</f>
        <v>288.03368797030924</v>
      </c>
      <c r="H52" s="29">
        <f>CDC!C52/PerCapitaGrants!$C52</f>
        <v>25.979911626070141</v>
      </c>
    </row>
    <row r="53" spans="1:8" x14ac:dyDescent="0.35">
      <c r="A53" s="6" t="s">
        <v>102</v>
      </c>
      <c r="B53" s="7" t="s">
        <v>103</v>
      </c>
      <c r="C53" s="29">
        <v>5960975</v>
      </c>
      <c r="D53" s="29">
        <f>CMS!C53/PerCapitaGrants!$C53</f>
        <v>1377.984977289789</v>
      </c>
      <c r="E53" s="29">
        <f>Education!C53/PerCapitaGrants!$C53</f>
        <v>422.16329027717785</v>
      </c>
      <c r="F53" s="29">
        <f>Transportation!C53/PerCapitaGrants!$C53</f>
        <v>187.81930103716255</v>
      </c>
      <c r="G53" s="29">
        <f>ACF!C53/PerCapitaGrants!$C53</f>
        <v>167.36755228800658</v>
      </c>
      <c r="H53" s="29">
        <f>CDC!C53/PerCapitaGrants!$C53</f>
        <v>16.580357575732158</v>
      </c>
    </row>
    <row r="54" spans="1:8" x14ac:dyDescent="0.35">
      <c r="A54" s="6" t="s">
        <v>104</v>
      </c>
      <c r="B54" s="1" t="s">
        <v>105</v>
      </c>
      <c r="C54" s="29">
        <v>587618</v>
      </c>
      <c r="D54" s="29">
        <f>CMS!C54/PerCapitaGrants!$C54</f>
        <v>829.26833418989884</v>
      </c>
      <c r="E54" s="29">
        <f>Education!C54/PerCapitaGrants!$C54</f>
        <v>479.31378468665014</v>
      </c>
      <c r="F54" s="29">
        <f>Transportation!C54/PerCapitaGrants!$C54</f>
        <v>699.21397574614798</v>
      </c>
      <c r="G54" s="29">
        <f>ACF!C54/PerCapitaGrants!$C54</f>
        <v>152.53822551385423</v>
      </c>
      <c r="H54" s="29">
        <f>CDC!C54/PerCapitaGrants!$C54</f>
        <v>21.63705332375795</v>
      </c>
    </row>
  </sheetData>
  <hyperlinks>
    <hyperlink ref="C2" r:id="rId1" xr:uid="{1B3DEBAD-8F74-4A2C-9508-E62D3397E2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CE80-EF01-458B-AEC7-9098A2C94BDB}">
  <dimension ref="A1:E5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RowHeight="13" x14ac:dyDescent="0.3"/>
  <cols>
    <col min="1" max="2" width="16.6328125" style="6" customWidth="1"/>
    <col min="3" max="3" width="16.6328125" style="17" customWidth="1"/>
    <col min="4" max="5" width="16.6328125" style="9" customWidth="1"/>
    <col min="6" max="16384" width="8.7265625" style="1"/>
  </cols>
  <sheetData>
    <row r="1" spans="1:5" x14ac:dyDescent="0.3">
      <c r="A1" s="2" t="s">
        <v>191</v>
      </c>
      <c r="C1" s="24"/>
      <c r="D1" s="25"/>
      <c r="E1" s="25"/>
    </row>
    <row r="2" spans="1:5" s="11" customFormat="1" ht="52" customHeight="1" x14ac:dyDescent="0.3">
      <c r="A2" s="31" t="s">
        <v>1</v>
      </c>
      <c r="B2" s="31" t="s">
        <v>1</v>
      </c>
      <c r="C2" s="18" t="s">
        <v>161</v>
      </c>
      <c r="D2" s="15" t="s">
        <v>0</v>
      </c>
      <c r="E2" s="15" t="s">
        <v>156</v>
      </c>
    </row>
    <row r="3" spans="1:5" x14ac:dyDescent="0.3">
      <c r="A3" s="3" t="s">
        <v>2</v>
      </c>
      <c r="B3" s="3" t="s">
        <v>3</v>
      </c>
      <c r="C3" s="19">
        <f>SUM(C4:C54)</f>
        <v>651572066000</v>
      </c>
      <c r="D3" s="4">
        <f>SUM(D4:D54)</f>
        <v>630297857000</v>
      </c>
      <c r="E3" s="4">
        <f>SUM(E4:E54)</f>
        <v>21274209000</v>
      </c>
    </row>
    <row r="4" spans="1:5" x14ac:dyDescent="0.3">
      <c r="A4" s="6" t="s">
        <v>4</v>
      </c>
      <c r="B4" s="7" t="s">
        <v>5</v>
      </c>
      <c r="C4" s="20">
        <f>SUM(D4:E4)</f>
        <v>7080913000</v>
      </c>
      <c r="D4" s="8">
        <v>6579634000</v>
      </c>
      <c r="E4" s="8">
        <v>501279000</v>
      </c>
    </row>
    <row r="5" spans="1:5" x14ac:dyDescent="0.3">
      <c r="A5" s="6" t="s">
        <v>6</v>
      </c>
      <c r="B5" s="7" t="s">
        <v>7</v>
      </c>
      <c r="C5" s="20">
        <f t="shared" ref="C5:C54" si="0">SUM(D5:E5)</f>
        <v>2320164000</v>
      </c>
      <c r="D5" s="8">
        <v>2297102000</v>
      </c>
      <c r="E5" s="8">
        <v>23062000</v>
      </c>
    </row>
    <row r="6" spans="1:5" x14ac:dyDescent="0.3">
      <c r="A6" s="6" t="s">
        <v>8</v>
      </c>
      <c r="B6" s="7" t="s">
        <v>9</v>
      </c>
      <c r="C6" s="20">
        <f t="shared" si="0"/>
        <v>18803349000</v>
      </c>
      <c r="D6" s="8">
        <v>18432270000</v>
      </c>
      <c r="E6" s="8">
        <v>371079000</v>
      </c>
    </row>
    <row r="7" spans="1:5" x14ac:dyDescent="0.3">
      <c r="A7" s="6" t="s">
        <v>10</v>
      </c>
      <c r="B7" s="7" t="s">
        <v>11</v>
      </c>
      <c r="C7" s="20">
        <f t="shared" si="0"/>
        <v>7549318000</v>
      </c>
      <c r="D7" s="8">
        <v>7348578000</v>
      </c>
      <c r="E7" s="8">
        <v>200740000</v>
      </c>
    </row>
    <row r="8" spans="1:5" x14ac:dyDescent="0.3">
      <c r="A8" s="6" t="s">
        <v>12</v>
      </c>
      <c r="B8" s="7" t="s">
        <v>13</v>
      </c>
      <c r="C8" s="20">
        <f t="shared" si="0"/>
        <v>94562385000</v>
      </c>
      <c r="D8" s="8">
        <v>89244695000</v>
      </c>
      <c r="E8" s="8">
        <v>5317690000</v>
      </c>
    </row>
    <row r="9" spans="1:5" x14ac:dyDescent="0.3">
      <c r="A9" s="6" t="s">
        <v>14</v>
      </c>
      <c r="B9" s="7" t="s">
        <v>15</v>
      </c>
      <c r="C9" s="20">
        <f t="shared" si="0"/>
        <v>9262400000</v>
      </c>
      <c r="D9" s="8">
        <v>9023093000</v>
      </c>
      <c r="E9" s="8">
        <v>239307000</v>
      </c>
    </row>
    <row r="10" spans="1:5" x14ac:dyDescent="0.3">
      <c r="A10" s="6" t="s">
        <v>16</v>
      </c>
      <c r="B10" s="7" t="s">
        <v>17</v>
      </c>
      <c r="C10" s="20">
        <f t="shared" si="0"/>
        <v>6925073000</v>
      </c>
      <c r="D10" s="8">
        <v>6757805000</v>
      </c>
      <c r="E10" s="8">
        <v>167268000</v>
      </c>
    </row>
    <row r="11" spans="1:5" x14ac:dyDescent="0.3">
      <c r="A11" s="6" t="s">
        <v>18</v>
      </c>
      <c r="B11" s="7" t="s">
        <v>19</v>
      </c>
      <c r="C11" s="20">
        <f t="shared" si="0"/>
        <v>2285361000</v>
      </c>
      <c r="D11" s="8">
        <v>2244875000</v>
      </c>
      <c r="E11" s="8">
        <v>40486000</v>
      </c>
    </row>
    <row r="12" spans="1:5" x14ac:dyDescent="0.3">
      <c r="A12" s="1" t="s">
        <v>20</v>
      </c>
      <c r="B12" s="7" t="s">
        <v>21</v>
      </c>
      <c r="C12" s="20">
        <f t="shared" si="0"/>
        <v>3248847000</v>
      </c>
      <c r="D12" s="8">
        <v>3162931000</v>
      </c>
      <c r="E12" s="8">
        <v>85916000</v>
      </c>
    </row>
    <row r="13" spans="1:5" x14ac:dyDescent="0.3">
      <c r="A13" s="6" t="s">
        <v>22</v>
      </c>
      <c r="B13" s="7" t="s">
        <v>23</v>
      </c>
      <c r="C13" s="20">
        <f t="shared" si="0"/>
        <v>19238443000</v>
      </c>
      <c r="D13" s="8">
        <v>18429876000</v>
      </c>
      <c r="E13" s="8">
        <v>808567000</v>
      </c>
    </row>
    <row r="14" spans="1:5" x14ac:dyDescent="0.3">
      <c r="A14" s="6" t="s">
        <v>24</v>
      </c>
      <c r="B14" s="7" t="s">
        <v>25</v>
      </c>
      <c r="C14" s="20">
        <f t="shared" si="0"/>
        <v>10562390000</v>
      </c>
      <c r="D14" s="8">
        <v>10073980000</v>
      </c>
      <c r="E14" s="8">
        <v>488410000</v>
      </c>
    </row>
    <row r="15" spans="1:5" x14ac:dyDescent="0.3">
      <c r="A15" s="6" t="s">
        <v>26</v>
      </c>
      <c r="B15" s="7" t="s">
        <v>27</v>
      </c>
      <c r="C15" s="20">
        <f t="shared" si="0"/>
        <v>2128284000</v>
      </c>
      <c r="D15" s="8">
        <v>2073221000</v>
      </c>
      <c r="E15" s="8">
        <v>55063000</v>
      </c>
    </row>
    <row r="16" spans="1:5" x14ac:dyDescent="0.3">
      <c r="A16" s="6" t="s">
        <v>28</v>
      </c>
      <c r="B16" s="7" t="s">
        <v>29</v>
      </c>
      <c r="C16" s="20">
        <f t="shared" si="0"/>
        <v>2866450000</v>
      </c>
      <c r="D16" s="8">
        <v>2759153000</v>
      </c>
      <c r="E16" s="8">
        <v>107297000</v>
      </c>
    </row>
    <row r="17" spans="1:5" x14ac:dyDescent="0.3">
      <c r="A17" s="6" t="s">
        <v>30</v>
      </c>
      <c r="B17" s="7" t="s">
        <v>31</v>
      </c>
      <c r="C17" s="20">
        <f t="shared" si="0"/>
        <v>19616978000</v>
      </c>
      <c r="D17" s="8">
        <v>19184751000</v>
      </c>
      <c r="E17" s="8">
        <v>432227000</v>
      </c>
    </row>
    <row r="18" spans="1:5" x14ac:dyDescent="0.3">
      <c r="A18" s="6" t="s">
        <v>32</v>
      </c>
      <c r="B18" s="7" t="s">
        <v>33</v>
      </c>
      <c r="C18" s="20">
        <f t="shared" si="0"/>
        <v>17049611000</v>
      </c>
      <c r="D18" s="8">
        <v>16761407000</v>
      </c>
      <c r="E18" s="8">
        <v>288204000</v>
      </c>
    </row>
    <row r="19" spans="1:5" x14ac:dyDescent="0.3">
      <c r="A19" s="6" t="s">
        <v>34</v>
      </c>
      <c r="B19" s="7" t="s">
        <v>35</v>
      </c>
      <c r="C19" s="20">
        <f t="shared" si="0"/>
        <v>4897143000</v>
      </c>
      <c r="D19" s="8">
        <v>4752412000</v>
      </c>
      <c r="E19" s="8">
        <v>144731000</v>
      </c>
    </row>
    <row r="20" spans="1:5" x14ac:dyDescent="0.3">
      <c r="A20" s="6" t="s">
        <v>36</v>
      </c>
      <c r="B20" s="7" t="s">
        <v>37</v>
      </c>
      <c r="C20" s="20">
        <f t="shared" si="0"/>
        <v>3636765000</v>
      </c>
      <c r="D20" s="8">
        <v>3504164000</v>
      </c>
      <c r="E20" s="8">
        <v>132601000</v>
      </c>
    </row>
    <row r="21" spans="1:5" x14ac:dyDescent="0.3">
      <c r="A21" s="6" t="s">
        <v>38</v>
      </c>
      <c r="B21" s="7" t="s">
        <v>39</v>
      </c>
      <c r="C21" s="20">
        <f t="shared" si="0"/>
        <v>15588899000</v>
      </c>
      <c r="D21" s="8">
        <v>15162882000</v>
      </c>
      <c r="E21" s="8">
        <v>426017000</v>
      </c>
    </row>
    <row r="22" spans="1:5" x14ac:dyDescent="0.3">
      <c r="A22" s="6" t="s">
        <v>40</v>
      </c>
      <c r="B22" s="7" t="s">
        <v>41</v>
      </c>
      <c r="C22" s="20">
        <f t="shared" si="0"/>
        <v>13551175000</v>
      </c>
      <c r="D22" s="8">
        <v>12911899000</v>
      </c>
      <c r="E22" s="8">
        <v>639276000</v>
      </c>
    </row>
    <row r="23" spans="1:5" x14ac:dyDescent="0.3">
      <c r="A23" s="6" t="s">
        <v>42</v>
      </c>
      <c r="B23" s="7" t="s">
        <v>43</v>
      </c>
      <c r="C23" s="20">
        <f t="shared" si="0"/>
        <v>2975658000</v>
      </c>
      <c r="D23" s="8">
        <v>2939508000</v>
      </c>
      <c r="E23" s="8">
        <v>36150000</v>
      </c>
    </row>
    <row r="24" spans="1:5" x14ac:dyDescent="0.3">
      <c r="A24" s="6" t="s">
        <v>44</v>
      </c>
      <c r="B24" s="7" t="s">
        <v>45</v>
      </c>
      <c r="C24" s="20">
        <f t="shared" si="0"/>
        <v>10937222000</v>
      </c>
      <c r="D24" s="8">
        <v>10550469000</v>
      </c>
      <c r="E24" s="8">
        <v>386753000</v>
      </c>
    </row>
    <row r="25" spans="1:5" x14ac:dyDescent="0.3">
      <c r="A25" s="6" t="s">
        <v>46</v>
      </c>
      <c r="B25" s="7" t="s">
        <v>47</v>
      </c>
      <c r="C25" s="20">
        <f t="shared" si="0"/>
        <v>14298345000</v>
      </c>
      <c r="D25" s="8">
        <v>13578940000</v>
      </c>
      <c r="E25" s="8">
        <v>719405000</v>
      </c>
    </row>
    <row r="26" spans="1:5" x14ac:dyDescent="0.3">
      <c r="A26" s="6" t="s">
        <v>48</v>
      </c>
      <c r="B26" s="7" t="s">
        <v>49</v>
      </c>
      <c r="C26" s="20">
        <f t="shared" si="0"/>
        <v>21211584000</v>
      </c>
      <c r="D26" s="8">
        <v>20865595000</v>
      </c>
      <c r="E26" s="8">
        <v>345989000</v>
      </c>
    </row>
    <row r="27" spans="1:5" x14ac:dyDescent="0.3">
      <c r="A27" s="6" t="s">
        <v>50</v>
      </c>
      <c r="B27" s="7" t="s">
        <v>51</v>
      </c>
      <c r="C27" s="20">
        <f t="shared" si="0"/>
        <v>12439670000</v>
      </c>
      <c r="D27" s="8">
        <v>12097015000</v>
      </c>
      <c r="E27" s="8">
        <v>342655000</v>
      </c>
    </row>
    <row r="28" spans="1:5" x14ac:dyDescent="0.3">
      <c r="A28" s="6" t="s">
        <v>52</v>
      </c>
      <c r="B28" s="7" t="s">
        <v>53</v>
      </c>
      <c r="C28" s="20">
        <f t="shared" si="0"/>
        <v>5986828000</v>
      </c>
      <c r="D28" s="8">
        <v>5806664000</v>
      </c>
      <c r="E28" s="8">
        <v>180164000</v>
      </c>
    </row>
    <row r="29" spans="1:5" x14ac:dyDescent="0.3">
      <c r="A29" s="6" t="s">
        <v>54</v>
      </c>
      <c r="B29" s="7" t="s">
        <v>55</v>
      </c>
      <c r="C29" s="20">
        <f t="shared" si="0"/>
        <v>15742723000</v>
      </c>
      <c r="D29" s="8">
        <v>15361703000</v>
      </c>
      <c r="E29" s="8">
        <v>381020000</v>
      </c>
    </row>
    <row r="30" spans="1:5" x14ac:dyDescent="0.3">
      <c r="A30" s="6" t="s">
        <v>56</v>
      </c>
      <c r="B30" s="7" t="s">
        <v>57</v>
      </c>
      <c r="C30" s="20">
        <f t="shared" si="0"/>
        <v>2103323000</v>
      </c>
      <c r="D30" s="8">
        <v>2016899000</v>
      </c>
      <c r="E30" s="8">
        <v>86424000</v>
      </c>
    </row>
    <row r="31" spans="1:5" x14ac:dyDescent="0.3">
      <c r="A31" s="6" t="s">
        <v>58</v>
      </c>
      <c r="B31" s="7" t="s">
        <v>59</v>
      </c>
      <c r="C31" s="20">
        <f t="shared" si="0"/>
        <v>2804746000</v>
      </c>
      <c r="D31" s="8">
        <v>2716155000</v>
      </c>
      <c r="E31" s="8">
        <v>88591000</v>
      </c>
    </row>
    <row r="32" spans="1:5" x14ac:dyDescent="0.3">
      <c r="A32" s="6" t="s">
        <v>60</v>
      </c>
      <c r="B32" s="7" t="s">
        <v>61</v>
      </c>
      <c r="C32" s="20">
        <f t="shared" si="0"/>
        <v>3850182000</v>
      </c>
      <c r="D32" s="8">
        <v>3774102000</v>
      </c>
      <c r="E32" s="8">
        <v>76080000</v>
      </c>
    </row>
    <row r="33" spans="1:5" x14ac:dyDescent="0.3">
      <c r="A33" s="6" t="s">
        <v>62</v>
      </c>
      <c r="B33" s="7" t="s">
        <v>63</v>
      </c>
      <c r="C33" s="20">
        <f t="shared" si="0"/>
        <v>1526487000</v>
      </c>
      <c r="D33" s="8">
        <v>1466400000</v>
      </c>
      <c r="E33" s="8">
        <v>60087000</v>
      </c>
    </row>
    <row r="34" spans="1:5" x14ac:dyDescent="0.3">
      <c r="A34" s="6" t="s">
        <v>64</v>
      </c>
      <c r="B34" s="7" t="s">
        <v>65</v>
      </c>
      <c r="C34" s="20">
        <f t="shared" si="0"/>
        <v>16122973000</v>
      </c>
      <c r="D34" s="8">
        <v>15550360000</v>
      </c>
      <c r="E34" s="8">
        <v>572613000</v>
      </c>
    </row>
    <row r="35" spans="1:5" x14ac:dyDescent="0.3">
      <c r="A35" s="6" t="s">
        <v>66</v>
      </c>
      <c r="B35" s="7" t="s">
        <v>67</v>
      </c>
      <c r="C35" s="20">
        <f t="shared" si="0"/>
        <v>7830548000</v>
      </c>
      <c r="D35" s="8">
        <v>7714003000</v>
      </c>
      <c r="E35" s="8">
        <v>116545000</v>
      </c>
    </row>
    <row r="36" spans="1:5" x14ac:dyDescent="0.3">
      <c r="A36" s="6" t="s">
        <v>68</v>
      </c>
      <c r="B36" s="7" t="s">
        <v>69</v>
      </c>
      <c r="C36" s="20">
        <f t="shared" si="0"/>
        <v>61088530000</v>
      </c>
      <c r="D36" s="8">
        <v>59359578000</v>
      </c>
      <c r="E36" s="8">
        <v>1728952000</v>
      </c>
    </row>
    <row r="37" spans="1:5" x14ac:dyDescent="0.3">
      <c r="A37" s="6" t="s">
        <v>70</v>
      </c>
      <c r="B37" s="7" t="s">
        <v>71</v>
      </c>
      <c r="C37" s="20">
        <f t="shared" si="0"/>
        <v>22932296000</v>
      </c>
      <c r="D37" s="8">
        <v>22217926000</v>
      </c>
      <c r="E37" s="8">
        <v>714370000</v>
      </c>
    </row>
    <row r="38" spans="1:5" x14ac:dyDescent="0.3">
      <c r="A38" s="6" t="s">
        <v>72</v>
      </c>
      <c r="B38" s="7" t="s">
        <v>73</v>
      </c>
      <c r="C38" s="20">
        <f t="shared" si="0"/>
        <v>1095128000</v>
      </c>
      <c r="D38" s="8">
        <v>1071693000</v>
      </c>
      <c r="E38" s="8">
        <v>23435000</v>
      </c>
    </row>
    <row r="39" spans="1:5" x14ac:dyDescent="0.3">
      <c r="A39" s="6" t="s">
        <v>74</v>
      </c>
      <c r="B39" s="7" t="s">
        <v>75</v>
      </c>
      <c r="C39" s="20">
        <f t="shared" si="0"/>
        <v>27747812000</v>
      </c>
      <c r="D39" s="8">
        <v>27093173000</v>
      </c>
      <c r="E39" s="8">
        <v>654639000</v>
      </c>
    </row>
    <row r="40" spans="1:5" x14ac:dyDescent="0.3">
      <c r="A40" s="6" t="s">
        <v>76</v>
      </c>
      <c r="B40" s="7" t="s">
        <v>77</v>
      </c>
      <c r="C40" s="20">
        <f t="shared" si="0"/>
        <v>8612492000</v>
      </c>
      <c r="D40" s="8">
        <v>8356113000</v>
      </c>
      <c r="E40" s="8">
        <v>256379000</v>
      </c>
    </row>
    <row r="41" spans="1:5" x14ac:dyDescent="0.3">
      <c r="A41" s="6" t="s">
        <v>78</v>
      </c>
      <c r="B41" s="7" t="s">
        <v>79</v>
      </c>
      <c r="C41" s="20">
        <f t="shared" si="0"/>
        <v>12983307000</v>
      </c>
      <c r="D41" s="8">
        <v>12380712000</v>
      </c>
      <c r="E41" s="8">
        <v>602595000</v>
      </c>
    </row>
    <row r="42" spans="1:5" x14ac:dyDescent="0.3">
      <c r="A42" s="6" t="s">
        <v>80</v>
      </c>
      <c r="B42" s="7" t="s">
        <v>81</v>
      </c>
      <c r="C42" s="20">
        <f t="shared" si="0"/>
        <v>31512264000</v>
      </c>
      <c r="D42" s="8">
        <v>30914905000</v>
      </c>
      <c r="E42" s="8">
        <v>597359000</v>
      </c>
    </row>
    <row r="43" spans="1:5" x14ac:dyDescent="0.3">
      <c r="A43" s="6" t="s">
        <v>82</v>
      </c>
      <c r="B43" s="7" t="s">
        <v>83</v>
      </c>
      <c r="C43" s="20">
        <f t="shared" si="0"/>
        <v>2683567000</v>
      </c>
      <c r="D43" s="8">
        <v>2566513000</v>
      </c>
      <c r="E43" s="8">
        <v>117054000</v>
      </c>
    </row>
    <row r="44" spans="1:5" x14ac:dyDescent="0.3">
      <c r="A44" s="6" t="s">
        <v>84</v>
      </c>
      <c r="B44" s="7" t="s">
        <v>85</v>
      </c>
      <c r="C44" s="20">
        <f t="shared" si="0"/>
        <v>5965364000</v>
      </c>
      <c r="D44" s="8">
        <v>5793720000</v>
      </c>
      <c r="E44" s="8">
        <v>171644000</v>
      </c>
    </row>
    <row r="45" spans="1:5" x14ac:dyDescent="0.3">
      <c r="A45" s="6" t="s">
        <v>86</v>
      </c>
      <c r="B45" s="7" t="s">
        <v>87</v>
      </c>
      <c r="C45" s="20">
        <f t="shared" si="0"/>
        <v>1265848000</v>
      </c>
      <c r="D45" s="8">
        <v>1232252000</v>
      </c>
      <c r="E45" s="8">
        <v>33596000</v>
      </c>
    </row>
    <row r="46" spans="1:5" x14ac:dyDescent="0.3">
      <c r="A46" s="6" t="s">
        <v>88</v>
      </c>
      <c r="B46" s="7" t="s">
        <v>89</v>
      </c>
      <c r="C46" s="20">
        <f t="shared" si="0"/>
        <v>10688377000</v>
      </c>
      <c r="D46" s="8">
        <v>10324275000</v>
      </c>
      <c r="E46" s="8">
        <v>364102000</v>
      </c>
    </row>
    <row r="47" spans="1:5" x14ac:dyDescent="0.3">
      <c r="A47" s="6" t="s">
        <v>90</v>
      </c>
      <c r="B47" s="7" t="s">
        <v>91</v>
      </c>
      <c r="C47" s="20">
        <f t="shared" si="0"/>
        <v>35409820000</v>
      </c>
      <c r="D47" s="8">
        <v>34441439000</v>
      </c>
      <c r="E47" s="8">
        <v>968381000</v>
      </c>
    </row>
    <row r="48" spans="1:5" x14ac:dyDescent="0.3">
      <c r="A48" s="6" t="s">
        <v>92</v>
      </c>
      <c r="B48" s="7" t="s">
        <v>93</v>
      </c>
      <c r="C48" s="20">
        <f t="shared" si="0"/>
        <v>3513960000</v>
      </c>
      <c r="D48" s="8">
        <v>3388174000</v>
      </c>
      <c r="E48" s="8">
        <v>125786000</v>
      </c>
    </row>
    <row r="49" spans="1:5" x14ac:dyDescent="0.3">
      <c r="A49" s="6" t="s">
        <v>94</v>
      </c>
      <c r="B49" s="7" t="s">
        <v>95</v>
      </c>
      <c r="C49" s="20">
        <f t="shared" si="0"/>
        <v>1460083000</v>
      </c>
      <c r="D49" s="8">
        <v>1426250000</v>
      </c>
      <c r="E49" s="8">
        <v>33833000</v>
      </c>
    </row>
    <row r="50" spans="1:5" x14ac:dyDescent="0.3">
      <c r="A50" s="6" t="s">
        <v>96</v>
      </c>
      <c r="B50" s="7" t="s">
        <v>97</v>
      </c>
      <c r="C50" s="20">
        <f t="shared" si="0"/>
        <v>16328854000</v>
      </c>
      <c r="D50" s="8">
        <v>15904525000</v>
      </c>
      <c r="E50" s="8">
        <v>424329000</v>
      </c>
    </row>
    <row r="51" spans="1:5" x14ac:dyDescent="0.3">
      <c r="A51" s="6" t="s">
        <v>98</v>
      </c>
      <c r="B51" s="7" t="s">
        <v>99</v>
      </c>
      <c r="C51" s="20">
        <f t="shared" si="0"/>
        <v>16208977000</v>
      </c>
      <c r="D51" s="8">
        <v>16032968000</v>
      </c>
      <c r="E51" s="8">
        <v>176009000</v>
      </c>
    </row>
    <row r="52" spans="1:5" x14ac:dyDescent="0.3">
      <c r="A52" s="6" t="s">
        <v>100</v>
      </c>
      <c r="B52" s="7" t="s">
        <v>101</v>
      </c>
      <c r="C52" s="20">
        <f t="shared" si="0"/>
        <v>4369723000</v>
      </c>
      <c r="D52" s="8">
        <v>4280752000</v>
      </c>
      <c r="E52" s="8">
        <v>88971000</v>
      </c>
    </row>
    <row r="53" spans="1:5" x14ac:dyDescent="0.3">
      <c r="A53" s="6" t="s">
        <v>102</v>
      </c>
      <c r="B53" s="7" t="s">
        <v>103</v>
      </c>
      <c r="C53" s="20">
        <f t="shared" si="0"/>
        <v>8214134000</v>
      </c>
      <c r="D53" s="8">
        <v>7890739000</v>
      </c>
      <c r="E53" s="8">
        <v>323395000</v>
      </c>
    </row>
    <row r="54" spans="1:5" x14ac:dyDescent="0.3">
      <c r="A54" s="6" t="s">
        <v>104</v>
      </c>
      <c r="B54" s="1" t="s">
        <v>105</v>
      </c>
      <c r="C54" s="20">
        <f t="shared" si="0"/>
        <v>487293000</v>
      </c>
      <c r="D54" s="8">
        <v>479609000</v>
      </c>
      <c r="E54" s="8">
        <v>7684000</v>
      </c>
    </row>
  </sheetData>
  <hyperlinks>
    <hyperlink ref="A1" r:id="rId1" display="CMS" xr:uid="{AD0AE837-ACA2-449E-A815-9B0528AE938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ABDD-D288-4096-95D5-2F8086866BEC}">
  <dimension ref="A1:AH68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X4" sqref="X4"/>
    </sheetView>
  </sheetViews>
  <sheetFormatPr defaultRowHeight="13" x14ac:dyDescent="0.3"/>
  <cols>
    <col min="1" max="2" width="16.6328125" style="1" customWidth="1"/>
    <col min="3" max="3" width="16.6328125" style="21" customWidth="1"/>
    <col min="4" max="32" width="16.6328125" style="1" customWidth="1"/>
    <col min="33" max="33" width="8.7265625" style="1"/>
    <col min="34" max="34" width="13.7265625" style="1" bestFit="1" customWidth="1"/>
    <col min="35" max="16384" width="8.7265625" style="1"/>
  </cols>
  <sheetData>
    <row r="1" spans="1:34" x14ac:dyDescent="0.3">
      <c r="A1" s="2" t="s">
        <v>187</v>
      </c>
      <c r="C1" s="24"/>
      <c r="D1" s="25"/>
      <c r="E1" s="25"/>
      <c r="N1" s="10"/>
    </row>
    <row r="2" spans="1:34" ht="52" customHeight="1" x14ac:dyDescent="0.3">
      <c r="A2" s="31" t="s">
        <v>1</v>
      </c>
      <c r="B2" s="31" t="s">
        <v>1</v>
      </c>
      <c r="C2" s="22" t="s">
        <v>161</v>
      </c>
      <c r="D2" s="16" t="s">
        <v>141</v>
      </c>
      <c r="E2" s="16" t="s">
        <v>128</v>
      </c>
      <c r="F2" s="16" t="s">
        <v>137</v>
      </c>
      <c r="G2" s="16" t="s">
        <v>138</v>
      </c>
      <c r="H2" s="16" t="s">
        <v>144</v>
      </c>
      <c r="I2" s="16" t="s">
        <v>131</v>
      </c>
      <c r="J2" s="16" t="s">
        <v>140</v>
      </c>
      <c r="K2" s="16" t="s">
        <v>134</v>
      </c>
      <c r="L2" s="16" t="s">
        <v>149</v>
      </c>
      <c r="M2" s="16" t="s">
        <v>135</v>
      </c>
      <c r="N2" s="16" t="s">
        <v>157</v>
      </c>
      <c r="O2" s="16" t="s">
        <v>147</v>
      </c>
      <c r="P2" s="16" t="s">
        <v>145</v>
      </c>
      <c r="Q2" s="16" t="s">
        <v>129</v>
      </c>
      <c r="R2" s="16" t="s">
        <v>130</v>
      </c>
      <c r="S2" s="16" t="s">
        <v>132</v>
      </c>
      <c r="T2" s="16" t="s">
        <v>150</v>
      </c>
      <c r="U2" s="16" t="s">
        <v>143</v>
      </c>
      <c r="V2" s="16" t="s">
        <v>142</v>
      </c>
      <c r="W2" s="16" t="s">
        <v>139</v>
      </c>
      <c r="X2" s="16" t="s">
        <v>151</v>
      </c>
      <c r="Y2" s="16" t="s">
        <v>133</v>
      </c>
      <c r="Z2" s="16" t="s">
        <v>136</v>
      </c>
      <c r="AA2" s="16" t="s">
        <v>155</v>
      </c>
      <c r="AB2" s="16" t="s">
        <v>154</v>
      </c>
      <c r="AC2" s="16" t="s">
        <v>153</v>
      </c>
      <c r="AD2" s="16" t="s">
        <v>152</v>
      </c>
      <c r="AE2" s="16" t="s">
        <v>148</v>
      </c>
      <c r="AF2" s="16" t="s">
        <v>146</v>
      </c>
    </row>
    <row r="3" spans="1:34" x14ac:dyDescent="0.3">
      <c r="A3" s="3" t="s">
        <v>2</v>
      </c>
      <c r="B3" s="3" t="s">
        <v>3</v>
      </c>
      <c r="C3" s="23">
        <f t="shared" ref="C3:P3" si="0">SUM(C4:C54)</f>
        <v>178380073498.77002</v>
      </c>
      <c r="D3" s="12">
        <f t="shared" si="0"/>
        <v>38317400000</v>
      </c>
      <c r="E3" s="12">
        <f t="shared" si="0"/>
        <v>17928713739</v>
      </c>
      <c r="F3" s="12">
        <f t="shared" si="0"/>
        <v>14056362586</v>
      </c>
      <c r="G3" s="12">
        <f>SUM(G4:G54)</f>
        <v>421568772</v>
      </c>
      <c r="H3" s="12">
        <f t="shared" si="0"/>
        <v>3871885614</v>
      </c>
      <c r="I3" s="12">
        <f t="shared" si="0"/>
        <v>2107827501</v>
      </c>
      <c r="J3" s="12">
        <f t="shared" si="0"/>
        <v>1422664686</v>
      </c>
      <c r="K3" s="12">
        <f t="shared" si="0"/>
        <v>1325247465</v>
      </c>
      <c r="L3" s="12">
        <f t="shared" si="0"/>
        <v>616831619</v>
      </c>
      <c r="M3" s="12">
        <f>SUM(M4:M54)</f>
        <v>846545506</v>
      </c>
      <c r="N3" s="12">
        <f t="shared" si="0"/>
        <v>85645232</v>
      </c>
      <c r="O3" s="12">
        <f t="shared" si="0"/>
        <v>21909780</v>
      </c>
      <c r="P3" s="12">
        <f t="shared" si="0"/>
        <v>12570698</v>
      </c>
      <c r="Q3" s="12">
        <f>SUM(Q4:Q54)</f>
        <v>1466173048</v>
      </c>
      <c r="R3" s="12">
        <f>SUM(R4:R54)</f>
        <v>48303505</v>
      </c>
      <c r="S3" s="12">
        <f>SUM(S4:S54)</f>
        <v>1271772197</v>
      </c>
      <c r="T3" s="12">
        <f t="shared" ref="T3" si="1">SUM(T4:T54)</f>
        <v>90662517319.770004</v>
      </c>
      <c r="U3" s="12">
        <f t="shared" ref="U3:AF3" si="2">SUM(U4:U54)</f>
        <v>1211067963</v>
      </c>
      <c r="V3" s="12">
        <f t="shared" si="2"/>
        <v>896420203</v>
      </c>
      <c r="W3" s="12">
        <f t="shared" si="2"/>
        <v>519097650</v>
      </c>
      <c r="X3" s="12">
        <f t="shared" si="2"/>
        <v>363742870</v>
      </c>
      <c r="Y3" s="12">
        <f t="shared" si="2"/>
        <v>360794896</v>
      </c>
      <c r="Z3" s="12">
        <f t="shared" si="2"/>
        <v>122096017</v>
      </c>
      <c r="AA3" s="12">
        <f t="shared" si="2"/>
        <v>110381000</v>
      </c>
      <c r="AB3" s="12">
        <f t="shared" si="2"/>
        <v>107499977</v>
      </c>
      <c r="AC3" s="12">
        <f t="shared" si="2"/>
        <v>106425000</v>
      </c>
      <c r="AD3" s="12">
        <f t="shared" si="2"/>
        <v>47629285</v>
      </c>
      <c r="AE3" s="12">
        <f t="shared" si="2"/>
        <v>31863774</v>
      </c>
      <c r="AF3" s="12">
        <f t="shared" si="2"/>
        <v>19115596</v>
      </c>
      <c r="AH3" s="10"/>
    </row>
    <row r="4" spans="1:34" x14ac:dyDescent="0.3">
      <c r="A4" s="6" t="s">
        <v>4</v>
      </c>
      <c r="B4" s="7" t="s">
        <v>5</v>
      </c>
      <c r="C4" s="20">
        <f>SUM(D4:AF4)</f>
        <v>2977887051.0699997</v>
      </c>
      <c r="D4" s="10">
        <v>617900000</v>
      </c>
      <c r="E4" s="10">
        <v>303371719</v>
      </c>
      <c r="F4" s="10">
        <v>223721744</v>
      </c>
      <c r="G4" s="10">
        <v>6248745</v>
      </c>
      <c r="H4" s="10">
        <v>81804417</v>
      </c>
      <c r="I4" s="10">
        <v>39172656</v>
      </c>
      <c r="J4" s="10">
        <v>24984611</v>
      </c>
      <c r="K4" s="10">
        <v>21856362</v>
      </c>
      <c r="L4" s="10">
        <v>10108265</v>
      </c>
      <c r="M4" s="10">
        <v>4897074</v>
      </c>
      <c r="N4" s="10">
        <v>323112</v>
      </c>
      <c r="O4" s="10">
        <v>300000</v>
      </c>
      <c r="P4" s="10">
        <v>166349</v>
      </c>
      <c r="Q4" s="10">
        <v>2592093</v>
      </c>
      <c r="R4" s="10">
        <v>165481</v>
      </c>
      <c r="S4" s="10">
        <v>20941485</v>
      </c>
      <c r="T4" s="10">
        <v>1563666251.0699999</v>
      </c>
      <c r="U4" s="10">
        <v>16697684</v>
      </c>
      <c r="V4" s="10">
        <v>13049262</v>
      </c>
      <c r="W4" s="10">
        <v>7932784</v>
      </c>
      <c r="X4" s="10">
        <v>1966108</v>
      </c>
      <c r="Y4" s="10">
        <v>6165395</v>
      </c>
      <c r="Z4" s="10">
        <v>2066184</v>
      </c>
      <c r="AA4" s="10">
        <v>1091983</v>
      </c>
      <c r="AB4" s="10">
        <v>0</v>
      </c>
      <c r="AC4" s="10">
        <v>5515562</v>
      </c>
      <c r="AD4" s="10">
        <v>452695</v>
      </c>
      <c r="AE4" s="10">
        <v>474184</v>
      </c>
      <c r="AF4" s="10">
        <v>254846</v>
      </c>
    </row>
    <row r="5" spans="1:34" x14ac:dyDescent="0.3">
      <c r="A5" s="6" t="s">
        <v>6</v>
      </c>
      <c r="B5" s="7" t="s">
        <v>7</v>
      </c>
      <c r="C5" s="20">
        <f t="shared" ref="C5:C54" si="3">SUM(D5:AF5)</f>
        <v>425864947.50999999</v>
      </c>
      <c r="D5" s="10">
        <v>43000000</v>
      </c>
      <c r="E5" s="10">
        <v>54087089</v>
      </c>
      <c r="F5" s="10">
        <v>45857370</v>
      </c>
      <c r="G5" s="10">
        <v>1411046</v>
      </c>
      <c r="H5" s="10">
        <v>13192502</v>
      </c>
      <c r="I5" s="10">
        <v>10786692</v>
      </c>
      <c r="J5" s="10">
        <v>6056731</v>
      </c>
      <c r="K5" s="10">
        <v>6659535</v>
      </c>
      <c r="L5" s="10">
        <v>1114418</v>
      </c>
      <c r="M5" s="10">
        <v>1197028</v>
      </c>
      <c r="N5" s="10">
        <v>99601</v>
      </c>
      <c r="O5" s="10">
        <v>300000</v>
      </c>
      <c r="P5" s="10">
        <v>131917</v>
      </c>
      <c r="Q5" s="10">
        <v>132204451</v>
      </c>
      <c r="R5" s="10">
        <v>2120769</v>
      </c>
      <c r="S5" s="10">
        <v>6515398</v>
      </c>
      <c r="T5" s="10">
        <v>57194360.509999998</v>
      </c>
      <c r="U5" s="10">
        <v>1044089</v>
      </c>
      <c r="V5" s="10">
        <v>1076874</v>
      </c>
      <c r="W5" s="10">
        <v>2608664</v>
      </c>
      <c r="X5" s="10">
        <v>21138374</v>
      </c>
      <c r="Y5" s="10">
        <v>3499972</v>
      </c>
      <c r="Z5" s="10">
        <v>368352</v>
      </c>
      <c r="AA5" s="10">
        <v>12555440</v>
      </c>
      <c r="AB5" s="10">
        <v>293527</v>
      </c>
      <c r="AC5" s="10">
        <v>502081</v>
      </c>
      <c r="AD5" s="10">
        <v>427772</v>
      </c>
      <c r="AE5" s="10">
        <v>225000</v>
      </c>
      <c r="AF5" s="10">
        <v>195895</v>
      </c>
    </row>
    <row r="6" spans="1:34" x14ac:dyDescent="0.3">
      <c r="A6" s="6" t="s">
        <v>8</v>
      </c>
      <c r="B6" s="7" t="s">
        <v>9</v>
      </c>
      <c r="C6" s="20">
        <f t="shared" si="3"/>
        <v>6512972220.6999998</v>
      </c>
      <c r="D6" s="10">
        <v>1721700000</v>
      </c>
      <c r="E6" s="10">
        <v>327073655</v>
      </c>
      <c r="F6" s="10">
        <v>256707825</v>
      </c>
      <c r="G6" s="10">
        <v>6075296</v>
      </c>
      <c r="H6" s="10">
        <v>90515352</v>
      </c>
      <c r="I6" s="10">
        <v>43735204</v>
      </c>
      <c r="J6" s="10">
        <v>35078146</v>
      </c>
      <c r="K6" s="10">
        <v>23066232</v>
      </c>
      <c r="L6" s="10">
        <v>14579354</v>
      </c>
      <c r="M6" s="10">
        <v>16312484</v>
      </c>
      <c r="N6" s="10">
        <v>1501363</v>
      </c>
      <c r="O6" s="10">
        <v>369658</v>
      </c>
      <c r="P6" s="10">
        <v>241990</v>
      </c>
      <c r="Q6" s="10">
        <v>208118133</v>
      </c>
      <c r="R6" s="10">
        <v>4761489</v>
      </c>
      <c r="S6" s="10">
        <v>22100712</v>
      </c>
      <c r="T6" s="10">
        <v>3635553772.6999998</v>
      </c>
      <c r="U6" s="10">
        <v>23491199</v>
      </c>
      <c r="V6" s="10">
        <v>31719431</v>
      </c>
      <c r="W6" s="10">
        <v>10709528</v>
      </c>
      <c r="X6" s="10">
        <v>9715229</v>
      </c>
      <c r="Y6" s="10">
        <v>7602051</v>
      </c>
      <c r="Z6" s="10">
        <v>2180675</v>
      </c>
      <c r="AA6" s="10">
        <v>10958174</v>
      </c>
      <c r="AB6" s="10">
        <v>3856200</v>
      </c>
      <c r="AC6" s="10">
        <v>3895865</v>
      </c>
      <c r="AD6" s="10">
        <v>303095</v>
      </c>
      <c r="AE6" s="10">
        <v>679381</v>
      </c>
      <c r="AF6" s="10">
        <v>370727</v>
      </c>
    </row>
    <row r="7" spans="1:34" x14ac:dyDescent="0.3">
      <c r="A7" s="6" t="s">
        <v>10</v>
      </c>
      <c r="B7" s="7" t="s">
        <v>11</v>
      </c>
      <c r="C7" s="20">
        <f t="shared" si="3"/>
        <v>1525967633.4200001</v>
      </c>
      <c r="D7" s="10">
        <v>343800000</v>
      </c>
      <c r="E7" s="10">
        <v>177642042</v>
      </c>
      <c r="F7" s="10">
        <v>140302103</v>
      </c>
      <c r="G7" s="10">
        <v>5967690</v>
      </c>
      <c r="H7" s="10">
        <v>47946227</v>
      </c>
      <c r="I7" s="10">
        <v>23587686</v>
      </c>
      <c r="J7" s="10">
        <v>15191609</v>
      </c>
      <c r="K7" s="10">
        <v>12783754</v>
      </c>
      <c r="L7" s="10">
        <v>5979468</v>
      </c>
      <c r="M7" s="10">
        <v>4277757</v>
      </c>
      <c r="N7" s="10">
        <v>262402</v>
      </c>
      <c r="O7" s="10">
        <v>300000</v>
      </c>
      <c r="P7" s="10">
        <v>131917</v>
      </c>
      <c r="Q7" s="10">
        <v>82898</v>
      </c>
      <c r="R7" s="10">
        <v>23368</v>
      </c>
      <c r="S7" s="10">
        <v>12248644</v>
      </c>
      <c r="T7" s="10">
        <v>698130202.41999996</v>
      </c>
      <c r="U7" s="10">
        <v>8134332</v>
      </c>
      <c r="V7" s="10">
        <v>6069458</v>
      </c>
      <c r="W7" s="10">
        <v>4917195</v>
      </c>
      <c r="X7" s="10">
        <v>5369126</v>
      </c>
      <c r="Y7" s="10">
        <v>4991633</v>
      </c>
      <c r="Z7" s="10">
        <v>1208344</v>
      </c>
      <c r="AA7" s="10">
        <v>104770</v>
      </c>
      <c r="AB7" s="10">
        <v>1435622</v>
      </c>
      <c r="AC7" s="10">
        <v>4054464</v>
      </c>
      <c r="AD7" s="10">
        <v>551422</v>
      </c>
      <c r="AE7" s="10">
        <v>277605</v>
      </c>
      <c r="AF7" s="10">
        <v>195895</v>
      </c>
    </row>
    <row r="8" spans="1:34" x14ac:dyDescent="0.3">
      <c r="A8" s="6" t="s">
        <v>12</v>
      </c>
      <c r="B8" s="7" t="s">
        <v>13</v>
      </c>
      <c r="C8" s="20">
        <f t="shared" si="3"/>
        <v>19936789209.27</v>
      </c>
      <c r="D8" s="10">
        <v>5194400000</v>
      </c>
      <c r="E8" s="10">
        <v>2290991495</v>
      </c>
      <c r="F8" s="10">
        <v>1488195407</v>
      </c>
      <c r="G8" s="10">
        <v>42627013</v>
      </c>
      <c r="H8" s="10">
        <v>326594271</v>
      </c>
      <c r="I8" s="10">
        <v>232396311</v>
      </c>
      <c r="J8" s="10">
        <v>145497573</v>
      </c>
      <c r="K8" s="10">
        <v>164909373</v>
      </c>
      <c r="L8" s="10">
        <v>100802144</v>
      </c>
      <c r="M8" s="10">
        <v>166338359</v>
      </c>
      <c r="N8" s="10">
        <v>16198728</v>
      </c>
      <c r="O8" s="10">
        <v>1938252</v>
      </c>
      <c r="P8" s="10">
        <v>1268838</v>
      </c>
      <c r="Q8" s="10">
        <v>77952279</v>
      </c>
      <c r="R8" s="10">
        <v>4251646</v>
      </c>
      <c r="S8" s="10">
        <v>158006496</v>
      </c>
      <c r="T8" s="10">
        <v>9016741653.2700005</v>
      </c>
      <c r="U8" s="10">
        <v>149054548</v>
      </c>
      <c r="V8" s="10">
        <v>113144450</v>
      </c>
      <c r="W8" s="10">
        <v>57757914</v>
      </c>
      <c r="X8" s="10">
        <v>119895509</v>
      </c>
      <c r="Y8" s="10">
        <v>27583745</v>
      </c>
      <c r="Z8" s="10">
        <v>15591601</v>
      </c>
      <c r="AA8" s="10">
        <v>4631611</v>
      </c>
      <c r="AB8" s="10">
        <v>7888431</v>
      </c>
      <c r="AC8" s="10">
        <v>6035403</v>
      </c>
      <c r="AD8" s="10">
        <v>881144</v>
      </c>
      <c r="AE8" s="10">
        <v>3271162</v>
      </c>
      <c r="AF8" s="10">
        <v>1943853</v>
      </c>
    </row>
    <row r="9" spans="1:34" x14ac:dyDescent="0.3">
      <c r="A9" s="6" t="s">
        <v>14</v>
      </c>
      <c r="B9" s="7" t="s">
        <v>15</v>
      </c>
      <c r="C9" s="20">
        <f t="shared" si="3"/>
        <v>3161976322.04</v>
      </c>
      <c r="D9" s="10">
        <v>682400000</v>
      </c>
      <c r="E9" s="10">
        <v>185474628</v>
      </c>
      <c r="F9" s="10">
        <v>202249343</v>
      </c>
      <c r="G9" s="10">
        <v>5562490</v>
      </c>
      <c r="H9" s="10">
        <v>54297336</v>
      </c>
      <c r="I9" s="10">
        <v>25876423</v>
      </c>
      <c r="J9" s="10">
        <v>21862221</v>
      </c>
      <c r="K9" s="10">
        <v>13330536</v>
      </c>
      <c r="L9" s="10">
        <v>7754307</v>
      </c>
      <c r="M9" s="10">
        <v>11737296</v>
      </c>
      <c r="N9" s="10">
        <v>1059810</v>
      </c>
      <c r="O9" s="10">
        <v>300000</v>
      </c>
      <c r="P9" s="10">
        <v>191395</v>
      </c>
      <c r="Q9" s="10">
        <v>39589348</v>
      </c>
      <c r="R9" s="10">
        <v>1441069</v>
      </c>
      <c r="S9" s="10">
        <v>12772538</v>
      </c>
      <c r="T9" s="10">
        <v>1833473912.04</v>
      </c>
      <c r="U9" s="10">
        <v>19415516</v>
      </c>
      <c r="V9" s="10">
        <v>14813759</v>
      </c>
      <c r="W9" s="10">
        <v>8528540</v>
      </c>
      <c r="X9" s="10">
        <v>7111135</v>
      </c>
      <c r="Y9" s="10">
        <v>6494136</v>
      </c>
      <c r="Z9" s="10">
        <v>1260250</v>
      </c>
      <c r="AA9" s="10">
        <v>810875</v>
      </c>
      <c r="AB9" s="10">
        <v>2448402</v>
      </c>
      <c r="AC9" s="10">
        <v>484434</v>
      </c>
      <c r="AD9" s="10">
        <v>460076</v>
      </c>
      <c r="AE9" s="10">
        <v>483331</v>
      </c>
      <c r="AF9" s="10">
        <v>293216</v>
      </c>
    </row>
    <row r="10" spans="1:34" x14ac:dyDescent="0.3">
      <c r="A10" s="6" t="s">
        <v>16</v>
      </c>
      <c r="B10" s="7" t="s">
        <v>17</v>
      </c>
      <c r="C10" s="20">
        <f t="shared" si="3"/>
        <v>2223131338.8000002</v>
      </c>
      <c r="D10" s="10">
        <v>466100000</v>
      </c>
      <c r="E10" s="10">
        <v>155742128</v>
      </c>
      <c r="F10" s="10">
        <v>160736524</v>
      </c>
      <c r="G10" s="10">
        <v>5456627</v>
      </c>
      <c r="H10" s="10">
        <v>26235276</v>
      </c>
      <c r="I10" s="10">
        <v>16637055</v>
      </c>
      <c r="J10" s="10">
        <v>12598813</v>
      </c>
      <c r="K10" s="10">
        <v>11196836</v>
      </c>
      <c r="L10" s="10">
        <v>5759550</v>
      </c>
      <c r="M10" s="10">
        <v>8051417</v>
      </c>
      <c r="N10" s="10">
        <v>944423</v>
      </c>
      <c r="O10" s="10">
        <v>300000</v>
      </c>
      <c r="P10" s="10">
        <v>131917</v>
      </c>
      <c r="Q10" s="10">
        <v>6237242</v>
      </c>
      <c r="R10" s="10">
        <v>242634</v>
      </c>
      <c r="S10" s="10">
        <v>10728152</v>
      </c>
      <c r="T10" s="10">
        <v>1290144462.8</v>
      </c>
      <c r="U10" s="10">
        <v>18515033</v>
      </c>
      <c r="V10" s="10">
        <v>13345948</v>
      </c>
      <c r="W10" s="10">
        <v>4920600</v>
      </c>
      <c r="X10" s="10">
        <v>0</v>
      </c>
      <c r="Y10" s="10">
        <v>5117642</v>
      </c>
      <c r="Z10" s="10">
        <v>1058180</v>
      </c>
      <c r="AA10" s="10">
        <v>20597</v>
      </c>
      <c r="AB10" s="10">
        <v>1311035</v>
      </c>
      <c r="AC10" s="10">
        <v>0</v>
      </c>
      <c r="AD10" s="10">
        <v>1047878</v>
      </c>
      <c r="AE10" s="10">
        <v>355474</v>
      </c>
      <c r="AF10" s="10">
        <v>195895</v>
      </c>
    </row>
    <row r="11" spans="1:34" x14ac:dyDescent="0.3">
      <c r="A11" s="6" t="s">
        <v>18</v>
      </c>
      <c r="B11" s="7" t="s">
        <v>19</v>
      </c>
      <c r="C11" s="20">
        <f t="shared" si="3"/>
        <v>507076836</v>
      </c>
      <c r="D11" s="10">
        <v>89000000</v>
      </c>
      <c r="E11" s="10">
        <v>59710649</v>
      </c>
      <c r="F11" s="10">
        <v>44834682</v>
      </c>
      <c r="G11" s="10">
        <v>1404572</v>
      </c>
      <c r="H11" s="10">
        <v>13192502</v>
      </c>
      <c r="I11" s="10">
        <v>10786692</v>
      </c>
      <c r="J11" s="10">
        <v>6478318</v>
      </c>
      <c r="K11" s="10">
        <v>6659535</v>
      </c>
      <c r="L11" s="10">
        <v>1767907</v>
      </c>
      <c r="M11" s="10">
        <v>2108787</v>
      </c>
      <c r="N11" s="10">
        <v>182395</v>
      </c>
      <c r="O11" s="10">
        <v>300000</v>
      </c>
      <c r="P11" s="10">
        <v>131917</v>
      </c>
      <c r="Q11" s="10">
        <v>37798</v>
      </c>
      <c r="R11" s="10">
        <v>12126</v>
      </c>
      <c r="S11" s="10">
        <v>6515398</v>
      </c>
      <c r="T11" s="10">
        <v>251435580</v>
      </c>
      <c r="U11" s="10">
        <v>2204283</v>
      </c>
      <c r="V11" s="10">
        <v>1982096</v>
      </c>
      <c r="W11" s="10">
        <v>2608664</v>
      </c>
      <c r="X11" s="10">
        <v>590348</v>
      </c>
      <c r="Y11" s="10">
        <v>3594954</v>
      </c>
      <c r="Z11" s="10">
        <v>406998</v>
      </c>
      <c r="AA11" s="10">
        <v>0</v>
      </c>
      <c r="AB11" s="10">
        <v>29225</v>
      </c>
      <c r="AC11" s="10">
        <v>165515</v>
      </c>
      <c r="AD11" s="10">
        <v>515000</v>
      </c>
      <c r="AE11" s="10">
        <v>225000</v>
      </c>
      <c r="AF11" s="10">
        <v>195895</v>
      </c>
    </row>
    <row r="12" spans="1:34" x14ac:dyDescent="0.3">
      <c r="A12" s="1" t="s">
        <v>20</v>
      </c>
      <c r="B12" s="7" t="s">
        <v>21</v>
      </c>
      <c r="C12" s="20">
        <f t="shared" si="3"/>
        <v>1922243928.8399999</v>
      </c>
      <c r="D12" s="10">
        <v>271200000</v>
      </c>
      <c r="E12" s="10">
        <v>56784807</v>
      </c>
      <c r="F12" s="10">
        <v>24391520</v>
      </c>
      <c r="G12" s="10">
        <v>277526</v>
      </c>
      <c r="H12" s="10">
        <v>16968754</v>
      </c>
      <c r="I12" s="10">
        <v>10786692</v>
      </c>
      <c r="J12" s="10">
        <v>6056731</v>
      </c>
      <c r="K12" s="10">
        <v>6659535</v>
      </c>
      <c r="L12" s="10">
        <v>995697</v>
      </c>
      <c r="M12" s="10">
        <v>1537322</v>
      </c>
      <c r="N12" s="10">
        <v>224035</v>
      </c>
      <c r="O12" s="10">
        <v>300000</v>
      </c>
      <c r="P12" s="10">
        <v>131917</v>
      </c>
      <c r="Q12" s="10">
        <v>1466592</v>
      </c>
      <c r="R12" s="10">
        <v>14896</v>
      </c>
      <c r="S12" s="10">
        <v>6515398</v>
      </c>
      <c r="T12" s="10">
        <v>1488467084.8399999</v>
      </c>
      <c r="U12" s="10">
        <v>14190679</v>
      </c>
      <c r="V12" s="10">
        <v>8219353</v>
      </c>
      <c r="W12" s="10">
        <v>2608664</v>
      </c>
      <c r="X12" s="10">
        <v>0</v>
      </c>
      <c r="Y12" s="10">
        <v>3329065</v>
      </c>
      <c r="Z12" s="10">
        <v>388720</v>
      </c>
      <c r="AA12" s="10">
        <v>0</v>
      </c>
      <c r="AB12" s="10">
        <v>0</v>
      </c>
      <c r="AC12" s="10">
        <v>0</v>
      </c>
      <c r="AD12" s="10">
        <v>308046</v>
      </c>
      <c r="AE12" s="10">
        <v>225000</v>
      </c>
      <c r="AF12" s="10">
        <v>195895</v>
      </c>
    </row>
    <row r="13" spans="1:34" x14ac:dyDescent="0.3">
      <c r="A13" s="6" t="s">
        <v>22</v>
      </c>
      <c r="B13" s="7" t="s">
        <v>23</v>
      </c>
      <c r="C13" s="20">
        <f t="shared" si="3"/>
        <v>10487696995.08</v>
      </c>
      <c r="D13" s="10">
        <v>2770300000</v>
      </c>
      <c r="E13" s="10">
        <v>1007746276</v>
      </c>
      <c r="F13" s="10">
        <v>795056931</v>
      </c>
      <c r="G13" s="10">
        <v>20750906</v>
      </c>
      <c r="H13" s="10">
        <v>244353373</v>
      </c>
      <c r="I13" s="10">
        <v>123690339</v>
      </c>
      <c r="J13" s="10">
        <v>84687997</v>
      </c>
      <c r="K13" s="10">
        <v>73023897</v>
      </c>
      <c r="L13" s="10">
        <v>41517147</v>
      </c>
      <c r="M13" s="10">
        <v>58306174</v>
      </c>
      <c r="N13" s="10">
        <v>9427900</v>
      </c>
      <c r="O13" s="10">
        <v>1124728</v>
      </c>
      <c r="P13" s="10">
        <v>736283</v>
      </c>
      <c r="Q13" s="10">
        <v>9077151</v>
      </c>
      <c r="R13" s="10">
        <v>1579812</v>
      </c>
      <c r="S13" s="10">
        <v>69967218</v>
      </c>
      <c r="T13" s="10">
        <v>4990960479.0799999</v>
      </c>
      <c r="U13" s="10">
        <v>59033069</v>
      </c>
      <c r="V13" s="10">
        <v>48447664</v>
      </c>
      <c r="W13" s="10">
        <v>30050523</v>
      </c>
      <c r="X13" s="10">
        <v>17209779</v>
      </c>
      <c r="Y13" s="10">
        <v>15293485</v>
      </c>
      <c r="Z13" s="10">
        <v>6907863</v>
      </c>
      <c r="AA13" s="10">
        <v>92900</v>
      </c>
      <c r="AB13" s="10">
        <v>0</v>
      </c>
      <c r="AC13" s="10">
        <v>3836317</v>
      </c>
      <c r="AD13" s="10">
        <v>1042918</v>
      </c>
      <c r="AE13" s="10">
        <v>2347887</v>
      </c>
      <c r="AF13" s="10">
        <v>1127979</v>
      </c>
    </row>
    <row r="14" spans="1:34" x14ac:dyDescent="0.3">
      <c r="A14" s="6" t="s">
        <v>24</v>
      </c>
      <c r="B14" s="7" t="s">
        <v>25</v>
      </c>
      <c r="C14" s="20">
        <f t="shared" si="3"/>
        <v>5729606016.6000004</v>
      </c>
      <c r="D14" s="10">
        <v>1520700000</v>
      </c>
      <c r="E14" s="10">
        <v>598311896</v>
      </c>
      <c r="F14" s="10">
        <v>426838559</v>
      </c>
      <c r="G14" s="10">
        <v>11139764</v>
      </c>
      <c r="H14" s="10">
        <v>141831096</v>
      </c>
      <c r="I14" s="10">
        <v>74089254</v>
      </c>
      <c r="J14" s="10">
        <v>52709695</v>
      </c>
      <c r="K14" s="10">
        <v>42393631</v>
      </c>
      <c r="L14" s="10">
        <v>20196266</v>
      </c>
      <c r="M14" s="10">
        <v>22436544</v>
      </c>
      <c r="N14" s="10">
        <v>2186593</v>
      </c>
      <c r="O14" s="10">
        <v>548628</v>
      </c>
      <c r="P14" s="10">
        <v>359149</v>
      </c>
      <c r="Q14" s="10">
        <v>14034415</v>
      </c>
      <c r="R14" s="10">
        <v>1158456</v>
      </c>
      <c r="S14" s="10">
        <v>40619093</v>
      </c>
      <c r="T14" s="10">
        <v>2650901631.5999999</v>
      </c>
      <c r="U14" s="10">
        <v>30533899</v>
      </c>
      <c r="V14" s="10">
        <v>23757886</v>
      </c>
      <c r="W14" s="10">
        <v>17175421</v>
      </c>
      <c r="X14" s="10">
        <v>9188885</v>
      </c>
      <c r="Y14" s="10">
        <v>10240605</v>
      </c>
      <c r="Z14" s="10">
        <v>4007836</v>
      </c>
      <c r="AA14" s="10">
        <v>0</v>
      </c>
      <c r="AB14" s="10">
        <v>178129</v>
      </c>
      <c r="AC14" s="10">
        <v>9150069</v>
      </c>
      <c r="AD14" s="10">
        <v>3469683</v>
      </c>
      <c r="AE14" s="10">
        <v>898719</v>
      </c>
      <c r="AF14" s="10">
        <v>550214</v>
      </c>
    </row>
    <row r="15" spans="1:34" x14ac:dyDescent="0.3">
      <c r="A15" s="6" t="s">
        <v>26</v>
      </c>
      <c r="B15" s="7" t="s">
        <v>27</v>
      </c>
      <c r="C15" s="20">
        <f t="shared" si="3"/>
        <v>521061335.5</v>
      </c>
      <c r="D15" s="10">
        <v>89800000</v>
      </c>
      <c r="E15" s="10">
        <v>71564612</v>
      </c>
      <c r="F15" s="10">
        <v>49808531</v>
      </c>
      <c r="G15" s="10">
        <v>1143024</v>
      </c>
      <c r="H15" s="10">
        <v>16380877</v>
      </c>
      <c r="I15" s="10">
        <v>10786692</v>
      </c>
      <c r="J15" s="10">
        <v>7168156</v>
      </c>
      <c r="K15" s="10">
        <v>6659535</v>
      </c>
      <c r="L15" s="10">
        <v>2061250</v>
      </c>
      <c r="M15" s="10">
        <v>3449110</v>
      </c>
      <c r="N15" s="10">
        <v>367971</v>
      </c>
      <c r="O15" s="10">
        <v>300000</v>
      </c>
      <c r="P15" s="10">
        <v>131917</v>
      </c>
      <c r="Q15" s="10">
        <v>48656711</v>
      </c>
      <c r="R15" s="10">
        <v>1241955</v>
      </c>
      <c r="S15" s="10">
        <v>6515398</v>
      </c>
      <c r="T15" s="10">
        <v>189752475.5</v>
      </c>
      <c r="U15" s="10">
        <v>2445217</v>
      </c>
      <c r="V15" s="10">
        <v>1885742</v>
      </c>
      <c r="W15" s="10">
        <v>2608664</v>
      </c>
      <c r="X15" s="10">
        <v>3509826</v>
      </c>
      <c r="Y15" s="10">
        <v>3839181</v>
      </c>
      <c r="Z15" s="10">
        <v>492442</v>
      </c>
      <c r="AA15" s="10">
        <v>0</v>
      </c>
      <c r="AB15" s="10">
        <v>0</v>
      </c>
      <c r="AC15" s="10">
        <v>0</v>
      </c>
      <c r="AD15" s="10">
        <v>71154</v>
      </c>
      <c r="AE15" s="10">
        <v>225000</v>
      </c>
      <c r="AF15" s="10">
        <v>195895</v>
      </c>
    </row>
    <row r="16" spans="1:34" x14ac:dyDescent="0.3">
      <c r="A16" s="6" t="s">
        <v>28</v>
      </c>
      <c r="B16" s="7" t="s">
        <v>29</v>
      </c>
      <c r="C16" s="20">
        <f t="shared" si="3"/>
        <v>764610645.35000002</v>
      </c>
      <c r="D16" s="10">
        <v>232800000</v>
      </c>
      <c r="E16" s="10">
        <v>65777267</v>
      </c>
      <c r="F16" s="10">
        <v>72031346</v>
      </c>
      <c r="G16" s="10">
        <v>2441794</v>
      </c>
      <c r="H16" s="10">
        <v>26273231</v>
      </c>
      <c r="I16" s="10">
        <v>10786692</v>
      </c>
      <c r="J16" s="10">
        <v>9078662</v>
      </c>
      <c r="K16" s="10">
        <v>6659535</v>
      </c>
      <c r="L16" s="10">
        <v>3058452</v>
      </c>
      <c r="M16" s="10">
        <v>2223792</v>
      </c>
      <c r="N16" s="10">
        <v>196685</v>
      </c>
      <c r="O16" s="10">
        <v>300000</v>
      </c>
      <c r="P16" s="10">
        <v>131917</v>
      </c>
      <c r="Q16" s="10">
        <v>8288974</v>
      </c>
      <c r="R16" s="10">
        <v>297886</v>
      </c>
      <c r="S16" s="10">
        <v>6515398</v>
      </c>
      <c r="T16" s="10">
        <v>293438443.35000002</v>
      </c>
      <c r="U16" s="10">
        <v>3123021</v>
      </c>
      <c r="V16" s="10">
        <v>2552584</v>
      </c>
      <c r="W16" s="10">
        <v>3087137</v>
      </c>
      <c r="X16" s="10">
        <v>7047796</v>
      </c>
      <c r="Y16" s="10">
        <v>4349472</v>
      </c>
      <c r="Z16" s="10">
        <v>448761</v>
      </c>
      <c r="AA16" s="10">
        <v>567220</v>
      </c>
      <c r="AB16" s="10">
        <v>2153403</v>
      </c>
      <c r="AC16" s="10">
        <v>59597</v>
      </c>
      <c r="AD16" s="10">
        <v>500685</v>
      </c>
      <c r="AE16" s="10">
        <v>225000</v>
      </c>
      <c r="AF16" s="10">
        <v>195895</v>
      </c>
    </row>
    <row r="17" spans="1:32" x14ac:dyDescent="0.3">
      <c r="A17" s="6" t="s">
        <v>30</v>
      </c>
      <c r="B17" s="7" t="s">
        <v>31</v>
      </c>
      <c r="C17" s="20">
        <f t="shared" si="3"/>
        <v>7355720944.1399994</v>
      </c>
      <c r="D17" s="10">
        <v>1292300000</v>
      </c>
      <c r="E17" s="10">
        <v>802775970</v>
      </c>
      <c r="F17" s="10">
        <v>609811386</v>
      </c>
      <c r="G17" s="10">
        <v>19617217</v>
      </c>
      <c r="H17" s="10">
        <v>136041907</v>
      </c>
      <c r="I17" s="10">
        <v>75372639</v>
      </c>
      <c r="J17" s="10">
        <v>51844675</v>
      </c>
      <c r="K17" s="10">
        <v>58067934</v>
      </c>
      <c r="L17" s="10">
        <v>21374014</v>
      </c>
      <c r="M17" s="10">
        <v>31491238</v>
      </c>
      <c r="N17" s="10">
        <v>3107125</v>
      </c>
      <c r="O17" s="10">
        <v>624261</v>
      </c>
      <c r="P17" s="10">
        <v>408661</v>
      </c>
      <c r="Q17" s="10">
        <v>27175391</v>
      </c>
      <c r="R17" s="10">
        <v>399771</v>
      </c>
      <c r="S17" s="10">
        <v>55637292</v>
      </c>
      <c r="T17" s="10">
        <v>4031120155.1399999</v>
      </c>
      <c r="U17" s="10">
        <v>55432824</v>
      </c>
      <c r="V17" s="10">
        <v>36654557</v>
      </c>
      <c r="W17" s="10">
        <v>18319634</v>
      </c>
      <c r="X17" s="10">
        <v>1880461</v>
      </c>
      <c r="Y17" s="10">
        <v>10861964</v>
      </c>
      <c r="Z17" s="10">
        <v>5489538</v>
      </c>
      <c r="AA17" s="10">
        <v>116488</v>
      </c>
      <c r="AB17" s="10">
        <v>6339992</v>
      </c>
      <c r="AC17" s="10">
        <v>1376414</v>
      </c>
      <c r="AD17" s="10">
        <v>315836</v>
      </c>
      <c r="AE17" s="10">
        <v>1137535</v>
      </c>
      <c r="AF17" s="10">
        <v>626065</v>
      </c>
    </row>
    <row r="18" spans="1:32" x14ac:dyDescent="0.3">
      <c r="A18" s="6" t="s">
        <v>32</v>
      </c>
      <c r="B18" s="7" t="s">
        <v>33</v>
      </c>
      <c r="C18" s="20">
        <f t="shared" si="3"/>
        <v>3633581690.2799997</v>
      </c>
      <c r="D18" s="10">
        <v>739400000</v>
      </c>
      <c r="E18" s="10">
        <v>283027150</v>
      </c>
      <c r="F18" s="10">
        <v>319439367</v>
      </c>
      <c r="G18" s="10">
        <v>9899458</v>
      </c>
      <c r="H18" s="10">
        <v>94261189</v>
      </c>
      <c r="I18" s="10">
        <v>40956372</v>
      </c>
      <c r="J18" s="10">
        <v>33122541</v>
      </c>
      <c r="K18" s="10">
        <v>20317734</v>
      </c>
      <c r="L18" s="10">
        <v>12007487</v>
      </c>
      <c r="M18" s="10">
        <v>10431769</v>
      </c>
      <c r="N18" s="10">
        <v>751907</v>
      </c>
      <c r="O18" s="10">
        <v>341347</v>
      </c>
      <c r="P18" s="10">
        <v>223457</v>
      </c>
      <c r="Q18" s="10">
        <v>55441</v>
      </c>
      <c r="R18" s="10">
        <v>0</v>
      </c>
      <c r="S18" s="10">
        <v>19467262</v>
      </c>
      <c r="T18" s="10">
        <v>1980776045.28</v>
      </c>
      <c r="U18" s="10">
        <v>23438463</v>
      </c>
      <c r="V18" s="10">
        <v>19530567</v>
      </c>
      <c r="W18" s="10">
        <v>10998019</v>
      </c>
      <c r="X18" s="10">
        <v>2482214</v>
      </c>
      <c r="Y18" s="10">
        <v>7490172</v>
      </c>
      <c r="Z18" s="10">
        <v>1920523</v>
      </c>
      <c r="AA18" s="10">
        <v>0</v>
      </c>
      <c r="AB18" s="10">
        <v>502500</v>
      </c>
      <c r="AC18" s="10">
        <v>930516</v>
      </c>
      <c r="AD18" s="10">
        <v>859951</v>
      </c>
      <c r="AE18" s="10">
        <v>607904</v>
      </c>
      <c r="AF18" s="10">
        <v>342335</v>
      </c>
    </row>
    <row r="19" spans="1:32" x14ac:dyDescent="0.3">
      <c r="A19" s="6" t="s">
        <v>34</v>
      </c>
      <c r="B19" s="7" t="s">
        <v>35</v>
      </c>
      <c r="C19" s="20">
        <f t="shared" si="3"/>
        <v>1781348478.04</v>
      </c>
      <c r="D19" s="10">
        <v>305300000</v>
      </c>
      <c r="E19" s="10">
        <v>109909625</v>
      </c>
      <c r="F19" s="10">
        <v>147697817</v>
      </c>
      <c r="G19" s="10">
        <v>4440561</v>
      </c>
      <c r="H19" s="10">
        <v>43367911</v>
      </c>
      <c r="I19" s="10">
        <v>15987749</v>
      </c>
      <c r="J19" s="10">
        <v>14843345</v>
      </c>
      <c r="K19" s="10">
        <v>7862586</v>
      </c>
      <c r="L19" s="10">
        <v>3971824</v>
      </c>
      <c r="M19" s="10">
        <v>4606477</v>
      </c>
      <c r="N19" s="10">
        <v>414019</v>
      </c>
      <c r="O19" s="10">
        <v>300000</v>
      </c>
      <c r="P19" s="10">
        <v>131917</v>
      </c>
      <c r="Q19" s="10">
        <v>177416</v>
      </c>
      <c r="R19" s="10">
        <v>23550</v>
      </c>
      <c r="S19" s="10">
        <v>7533469</v>
      </c>
      <c r="T19" s="10">
        <v>1073411569.04</v>
      </c>
      <c r="U19" s="10">
        <v>12100138</v>
      </c>
      <c r="V19" s="10">
        <v>8676141</v>
      </c>
      <c r="W19" s="10">
        <v>5070229</v>
      </c>
      <c r="X19" s="10">
        <v>3399223</v>
      </c>
      <c r="Y19" s="10">
        <v>5074728</v>
      </c>
      <c r="Z19" s="10">
        <v>743166</v>
      </c>
      <c r="AA19" s="10">
        <v>223898</v>
      </c>
      <c r="AB19" s="10">
        <v>4692554</v>
      </c>
      <c r="AC19" s="10">
        <v>343125</v>
      </c>
      <c r="AD19" s="10">
        <v>550544</v>
      </c>
      <c r="AE19" s="10">
        <v>299002</v>
      </c>
      <c r="AF19" s="10">
        <v>195895</v>
      </c>
    </row>
    <row r="20" spans="1:32" x14ac:dyDescent="0.3">
      <c r="A20" s="6" t="s">
        <v>36</v>
      </c>
      <c r="B20" s="7" t="s">
        <v>37</v>
      </c>
      <c r="C20" s="20">
        <f t="shared" si="3"/>
        <v>1505297282.0799999</v>
      </c>
      <c r="D20" s="10">
        <v>317500000</v>
      </c>
      <c r="E20" s="10">
        <v>127274102</v>
      </c>
      <c r="F20" s="10">
        <v>133021665</v>
      </c>
      <c r="G20" s="10">
        <v>4821397</v>
      </c>
      <c r="H20" s="10">
        <v>37068156</v>
      </c>
      <c r="I20" s="10">
        <v>16583160</v>
      </c>
      <c r="J20" s="10">
        <v>13340665</v>
      </c>
      <c r="K20" s="10">
        <v>9154490</v>
      </c>
      <c r="L20" s="10">
        <v>4305722</v>
      </c>
      <c r="M20" s="10">
        <v>5360663</v>
      </c>
      <c r="N20" s="10">
        <v>420911</v>
      </c>
      <c r="O20" s="10">
        <v>300000</v>
      </c>
      <c r="P20" s="10">
        <v>131917</v>
      </c>
      <c r="Q20" s="10">
        <v>34875098</v>
      </c>
      <c r="R20" s="10">
        <v>1020705</v>
      </c>
      <c r="S20" s="10">
        <v>8771296</v>
      </c>
      <c r="T20" s="10">
        <v>753219406.08000004</v>
      </c>
      <c r="U20" s="10">
        <v>9302316</v>
      </c>
      <c r="V20" s="10">
        <v>6029949</v>
      </c>
      <c r="W20" s="10">
        <v>4783624</v>
      </c>
      <c r="X20" s="10">
        <v>6227310</v>
      </c>
      <c r="Y20" s="10">
        <v>4986468</v>
      </c>
      <c r="Z20" s="10">
        <v>865313</v>
      </c>
      <c r="AA20" s="10">
        <v>755345</v>
      </c>
      <c r="AB20" s="10">
        <v>3982945</v>
      </c>
      <c r="AC20" s="10">
        <v>292457</v>
      </c>
      <c r="AD20" s="10">
        <v>446581</v>
      </c>
      <c r="AE20" s="10">
        <v>259726</v>
      </c>
      <c r="AF20" s="10">
        <v>195895</v>
      </c>
    </row>
    <row r="21" spans="1:32" x14ac:dyDescent="0.3">
      <c r="A21" s="6" t="s">
        <v>38</v>
      </c>
      <c r="B21" s="7" t="s">
        <v>39</v>
      </c>
      <c r="C21" s="20">
        <f t="shared" si="3"/>
        <v>2625732098.3900003</v>
      </c>
      <c r="D21" s="10">
        <v>540600000</v>
      </c>
      <c r="E21" s="10">
        <v>281405055</v>
      </c>
      <c r="F21" s="10">
        <v>198833422</v>
      </c>
      <c r="G21" s="10">
        <v>11362234</v>
      </c>
      <c r="H21" s="10">
        <v>71215130</v>
      </c>
      <c r="I21" s="10">
        <v>33638143</v>
      </c>
      <c r="J21" s="10">
        <v>22477090</v>
      </c>
      <c r="K21" s="10">
        <v>20290765</v>
      </c>
      <c r="L21" s="10">
        <v>9025224</v>
      </c>
      <c r="M21" s="10">
        <v>5757040</v>
      </c>
      <c r="N21" s="10">
        <v>521712</v>
      </c>
      <c r="O21" s="10">
        <v>300000</v>
      </c>
      <c r="P21" s="10">
        <v>147387</v>
      </c>
      <c r="Q21" s="10">
        <v>391334</v>
      </c>
      <c r="R21" s="10">
        <v>68994</v>
      </c>
      <c r="S21" s="10">
        <v>19441421</v>
      </c>
      <c r="T21" s="10">
        <v>1350466700.3900001</v>
      </c>
      <c r="U21" s="10">
        <v>17638231</v>
      </c>
      <c r="V21" s="10">
        <v>10480002</v>
      </c>
      <c r="W21" s="10">
        <v>7163611</v>
      </c>
      <c r="X21" s="10">
        <v>7912543</v>
      </c>
      <c r="Y21" s="10">
        <v>5859359</v>
      </c>
      <c r="Z21" s="10">
        <v>1918162</v>
      </c>
      <c r="AA21" s="10">
        <v>0</v>
      </c>
      <c r="AB21" s="10">
        <v>188341</v>
      </c>
      <c r="AC21" s="10">
        <v>6401006</v>
      </c>
      <c r="AD21" s="10">
        <v>1588083</v>
      </c>
      <c r="AE21" s="10">
        <v>415313</v>
      </c>
      <c r="AF21" s="10">
        <v>225796</v>
      </c>
    </row>
    <row r="22" spans="1:32" x14ac:dyDescent="0.3">
      <c r="A22" s="6" t="s">
        <v>40</v>
      </c>
      <c r="B22" s="7" t="s">
        <v>41</v>
      </c>
      <c r="C22" s="20">
        <f t="shared" si="3"/>
        <v>3024483824.1900001</v>
      </c>
      <c r="D22" s="10">
        <v>656700000</v>
      </c>
      <c r="E22" s="10">
        <v>397076106</v>
      </c>
      <c r="F22" s="10">
        <v>227990902</v>
      </c>
      <c r="G22" s="10">
        <v>7187798</v>
      </c>
      <c r="H22" s="10">
        <v>70381777</v>
      </c>
      <c r="I22" s="10">
        <v>43139917</v>
      </c>
      <c r="J22" s="10">
        <v>25228615</v>
      </c>
      <c r="K22" s="10">
        <v>28696377</v>
      </c>
      <c r="L22" s="10">
        <v>10229693</v>
      </c>
      <c r="M22" s="10">
        <v>5395443</v>
      </c>
      <c r="N22" s="10">
        <v>378632</v>
      </c>
      <c r="O22" s="10">
        <v>300000</v>
      </c>
      <c r="P22" s="10">
        <v>148937</v>
      </c>
      <c r="Q22" s="10">
        <v>9305215</v>
      </c>
      <c r="R22" s="10">
        <v>368048</v>
      </c>
      <c r="S22" s="10">
        <v>27495186</v>
      </c>
      <c r="T22" s="10">
        <v>1460999050.1900001</v>
      </c>
      <c r="U22" s="10">
        <v>16753781</v>
      </c>
      <c r="V22" s="10">
        <v>10469497</v>
      </c>
      <c r="W22" s="10">
        <v>7701761</v>
      </c>
      <c r="X22" s="10">
        <v>1898303</v>
      </c>
      <c r="Y22" s="10">
        <v>6012803</v>
      </c>
      <c r="Z22" s="10">
        <v>2713237</v>
      </c>
      <c r="AA22" s="10">
        <v>881160</v>
      </c>
      <c r="AB22" s="10">
        <v>69144</v>
      </c>
      <c r="AC22" s="10">
        <v>3527149</v>
      </c>
      <c r="AD22" s="10">
        <v>2797184</v>
      </c>
      <c r="AE22" s="10">
        <v>409939</v>
      </c>
      <c r="AF22" s="10">
        <v>228170</v>
      </c>
    </row>
    <row r="23" spans="1:32" x14ac:dyDescent="0.3">
      <c r="A23" s="6" t="s">
        <v>42</v>
      </c>
      <c r="B23" s="7" t="s">
        <v>43</v>
      </c>
      <c r="C23" s="20">
        <f t="shared" si="3"/>
        <v>718695471.75</v>
      </c>
      <c r="D23" s="10">
        <v>125400000</v>
      </c>
      <c r="E23" s="10">
        <v>60938457</v>
      </c>
      <c r="F23" s="10">
        <v>66199462</v>
      </c>
      <c r="G23" s="10">
        <v>2796076</v>
      </c>
      <c r="H23" s="10">
        <v>19451379</v>
      </c>
      <c r="I23" s="10">
        <v>10786692</v>
      </c>
      <c r="J23" s="10">
        <v>7168156</v>
      </c>
      <c r="K23" s="10">
        <v>6659535</v>
      </c>
      <c r="L23" s="10">
        <v>1670481</v>
      </c>
      <c r="M23" s="10">
        <v>1043828</v>
      </c>
      <c r="N23" s="10">
        <v>116085</v>
      </c>
      <c r="O23" s="10">
        <v>300000</v>
      </c>
      <c r="P23" s="10">
        <v>131917</v>
      </c>
      <c r="Q23" s="10">
        <v>2870159</v>
      </c>
      <c r="R23" s="10">
        <v>104050</v>
      </c>
      <c r="S23" s="10">
        <v>6515398</v>
      </c>
      <c r="T23" s="10">
        <v>380722083.75</v>
      </c>
      <c r="U23" s="10">
        <v>8602066</v>
      </c>
      <c r="V23" s="10">
        <v>7006657</v>
      </c>
      <c r="W23" s="10">
        <v>2608664</v>
      </c>
      <c r="X23" s="10">
        <v>776249</v>
      </c>
      <c r="Y23" s="10">
        <v>3717494</v>
      </c>
      <c r="Z23" s="10">
        <v>413701</v>
      </c>
      <c r="AA23" s="10">
        <v>227522</v>
      </c>
      <c r="AB23" s="10">
        <v>1233332</v>
      </c>
      <c r="AC23" s="10">
        <v>729966</v>
      </c>
      <c r="AD23" s="10">
        <v>85167</v>
      </c>
      <c r="AE23" s="10">
        <v>225000</v>
      </c>
      <c r="AF23" s="10">
        <v>195895</v>
      </c>
    </row>
    <row r="24" spans="1:32" x14ac:dyDescent="0.3">
      <c r="A24" s="6" t="s">
        <v>44</v>
      </c>
      <c r="B24" s="7" t="s">
        <v>45</v>
      </c>
      <c r="C24" s="20">
        <f t="shared" si="3"/>
        <v>2750040041.8800001</v>
      </c>
      <c r="D24" s="10">
        <v>536400000</v>
      </c>
      <c r="E24" s="10">
        <v>329749461</v>
      </c>
      <c r="F24" s="10">
        <v>251258465</v>
      </c>
      <c r="G24" s="10">
        <v>7429750</v>
      </c>
      <c r="H24" s="10">
        <v>60163640</v>
      </c>
      <c r="I24" s="10">
        <v>30224303</v>
      </c>
      <c r="J24" s="10">
        <v>21202299</v>
      </c>
      <c r="K24" s="10">
        <v>23877400</v>
      </c>
      <c r="L24" s="10">
        <v>9510228</v>
      </c>
      <c r="M24" s="10">
        <v>16989220</v>
      </c>
      <c r="N24" s="10">
        <v>1985658</v>
      </c>
      <c r="O24" s="10">
        <v>307425</v>
      </c>
      <c r="P24" s="10">
        <v>201250</v>
      </c>
      <c r="Q24" s="10">
        <v>7163315</v>
      </c>
      <c r="R24" s="10">
        <v>767083</v>
      </c>
      <c r="S24" s="10">
        <v>22877925</v>
      </c>
      <c r="T24" s="10">
        <v>1376392446.8800001</v>
      </c>
      <c r="U24" s="10">
        <v>18140462</v>
      </c>
      <c r="V24" s="10">
        <v>13991157</v>
      </c>
      <c r="W24" s="10">
        <v>9513415</v>
      </c>
      <c r="X24" s="10">
        <v>228871</v>
      </c>
      <c r="Y24" s="10">
        <v>6841755</v>
      </c>
      <c r="Z24" s="10">
        <v>2258596</v>
      </c>
      <c r="AA24" s="10">
        <v>27830</v>
      </c>
      <c r="AB24" s="10">
        <v>0</v>
      </c>
      <c r="AC24" s="10">
        <v>138770</v>
      </c>
      <c r="AD24" s="10">
        <v>1527736</v>
      </c>
      <c r="AE24" s="10">
        <v>563267</v>
      </c>
      <c r="AF24" s="10">
        <v>308314</v>
      </c>
    </row>
    <row r="25" spans="1:32" x14ac:dyDescent="0.3">
      <c r="A25" s="6" t="s">
        <v>46</v>
      </c>
      <c r="B25" s="7" t="s">
        <v>47</v>
      </c>
      <c r="C25" s="20">
        <f t="shared" si="3"/>
        <v>4371150834.8699999</v>
      </c>
      <c r="D25" s="10">
        <v>617100000</v>
      </c>
      <c r="E25" s="10">
        <v>288037284</v>
      </c>
      <c r="F25" s="10">
        <v>343425844</v>
      </c>
      <c r="G25" s="10">
        <v>11004868</v>
      </c>
      <c r="H25" s="10">
        <v>56048413</v>
      </c>
      <c r="I25" s="10">
        <v>30009279</v>
      </c>
      <c r="J25" s="10">
        <v>23901079</v>
      </c>
      <c r="K25" s="10">
        <v>20811617</v>
      </c>
      <c r="L25" s="10">
        <v>11057580</v>
      </c>
      <c r="M25" s="10">
        <v>21271722</v>
      </c>
      <c r="N25" s="10">
        <v>2643267</v>
      </c>
      <c r="O25" s="10">
        <v>348271</v>
      </c>
      <c r="P25" s="10">
        <v>227990</v>
      </c>
      <c r="Q25" s="10">
        <v>628602</v>
      </c>
      <c r="R25" s="10">
        <v>31749</v>
      </c>
      <c r="S25" s="10">
        <v>19940471</v>
      </c>
      <c r="T25" s="10">
        <v>2820278953.8699999</v>
      </c>
      <c r="U25" s="10">
        <v>51450785</v>
      </c>
      <c r="V25" s="10">
        <v>29710659</v>
      </c>
      <c r="W25" s="10">
        <v>9444627</v>
      </c>
      <c r="X25" s="10">
        <v>1284279</v>
      </c>
      <c r="Y25" s="10">
        <v>6830551</v>
      </c>
      <c r="Z25" s="10">
        <v>1966831</v>
      </c>
      <c r="AA25" s="10">
        <v>246683</v>
      </c>
      <c r="AB25" s="10">
        <v>1387841</v>
      </c>
      <c r="AC25" s="10">
        <v>0</v>
      </c>
      <c r="AD25" s="10">
        <v>1044926</v>
      </c>
      <c r="AE25" s="10">
        <v>667385</v>
      </c>
      <c r="AF25" s="10">
        <v>349278</v>
      </c>
    </row>
    <row r="26" spans="1:32" x14ac:dyDescent="0.3">
      <c r="A26" s="6" t="s">
        <v>48</v>
      </c>
      <c r="B26" s="7" t="s">
        <v>49</v>
      </c>
      <c r="C26" s="20">
        <f t="shared" si="3"/>
        <v>4890097103.4499998</v>
      </c>
      <c r="D26" s="10">
        <v>920200000</v>
      </c>
      <c r="E26" s="10">
        <v>564682139</v>
      </c>
      <c r="F26" s="10">
        <v>479236336</v>
      </c>
      <c r="G26" s="10">
        <v>13930972</v>
      </c>
      <c r="H26" s="10">
        <v>136023338</v>
      </c>
      <c r="I26" s="10">
        <v>63467553</v>
      </c>
      <c r="J26" s="10">
        <v>47717232</v>
      </c>
      <c r="K26" s="10">
        <v>40657025</v>
      </c>
      <c r="L26" s="10">
        <v>14996608</v>
      </c>
      <c r="M26" s="10">
        <v>13279221</v>
      </c>
      <c r="N26" s="10">
        <v>1540249</v>
      </c>
      <c r="O26" s="10">
        <v>499285</v>
      </c>
      <c r="P26" s="10">
        <v>326848</v>
      </c>
      <c r="Q26" s="10">
        <v>5540863</v>
      </c>
      <c r="R26" s="10">
        <v>208376</v>
      </c>
      <c r="S26" s="10">
        <v>38955179</v>
      </c>
      <c r="T26" s="10">
        <v>2446784829.4499998</v>
      </c>
      <c r="U26" s="10">
        <v>33662226</v>
      </c>
      <c r="V26" s="10">
        <v>25675038</v>
      </c>
      <c r="W26" s="10">
        <v>14524565</v>
      </c>
      <c r="X26" s="10">
        <v>5392456</v>
      </c>
      <c r="Y26" s="10">
        <v>9063856</v>
      </c>
      <c r="Z26" s="10">
        <v>3844112</v>
      </c>
      <c r="AA26" s="10">
        <v>1772635</v>
      </c>
      <c r="AB26" s="10">
        <v>4212101</v>
      </c>
      <c r="AC26" s="10">
        <v>1633287</v>
      </c>
      <c r="AD26" s="10">
        <v>792317</v>
      </c>
      <c r="AE26" s="10">
        <v>977729</v>
      </c>
      <c r="AF26" s="10">
        <v>500728</v>
      </c>
    </row>
    <row r="27" spans="1:32" x14ac:dyDescent="0.3">
      <c r="A27" s="6" t="s">
        <v>50</v>
      </c>
      <c r="B27" s="7" t="s">
        <v>51</v>
      </c>
      <c r="C27" s="20">
        <f t="shared" si="3"/>
        <v>3856556117.25</v>
      </c>
      <c r="D27" s="10">
        <v>578200000</v>
      </c>
      <c r="E27" s="10">
        <v>197880883</v>
      </c>
      <c r="F27" s="10">
        <v>235752881</v>
      </c>
      <c r="G27" s="10">
        <v>8264062</v>
      </c>
      <c r="H27" s="10">
        <v>62941669</v>
      </c>
      <c r="I27" s="10">
        <v>26457513</v>
      </c>
      <c r="J27" s="10">
        <v>21907327</v>
      </c>
      <c r="K27" s="10">
        <v>14192039</v>
      </c>
      <c r="L27" s="10">
        <v>6361843</v>
      </c>
      <c r="M27" s="10">
        <v>11496298</v>
      </c>
      <c r="N27" s="10">
        <v>1087417</v>
      </c>
      <c r="O27" s="10">
        <v>300000</v>
      </c>
      <c r="P27" s="10">
        <v>186846</v>
      </c>
      <c r="Q27" s="10">
        <v>31186889</v>
      </c>
      <c r="R27" s="10">
        <v>1333091</v>
      </c>
      <c r="S27" s="10">
        <v>13597980</v>
      </c>
      <c r="T27" s="10">
        <v>2573282849.25</v>
      </c>
      <c r="U27" s="10">
        <v>22304967</v>
      </c>
      <c r="V27" s="10">
        <v>19143212</v>
      </c>
      <c r="W27" s="10">
        <v>8950649</v>
      </c>
      <c r="X27" s="10">
        <v>1944503</v>
      </c>
      <c r="Y27" s="10">
        <v>6715685</v>
      </c>
      <c r="Z27" s="10">
        <v>1341578</v>
      </c>
      <c r="AA27" s="10">
        <v>5072835</v>
      </c>
      <c r="AB27" s="10">
        <v>5285202</v>
      </c>
      <c r="AC27" s="10">
        <v>130621</v>
      </c>
      <c r="AD27" s="10">
        <v>427064</v>
      </c>
      <c r="AE27" s="10">
        <v>523967</v>
      </c>
      <c r="AF27" s="10">
        <v>286247</v>
      </c>
    </row>
    <row r="28" spans="1:32" x14ac:dyDescent="0.3">
      <c r="A28" s="6" t="s">
        <v>52</v>
      </c>
      <c r="B28" s="7" t="s">
        <v>53</v>
      </c>
      <c r="C28" s="20">
        <f t="shared" si="3"/>
        <v>1737950786.5900002</v>
      </c>
      <c r="D28" s="10">
        <v>440600000</v>
      </c>
      <c r="E28" s="10">
        <v>242944251</v>
      </c>
      <c r="F28" s="10">
        <v>146616707</v>
      </c>
      <c r="G28" s="10">
        <v>4698968</v>
      </c>
      <c r="H28" s="10">
        <v>53234754</v>
      </c>
      <c r="I28" s="10">
        <v>29461097</v>
      </c>
      <c r="J28" s="10">
        <v>16273660</v>
      </c>
      <c r="K28" s="10">
        <v>17357547</v>
      </c>
      <c r="L28" s="10">
        <v>6619479</v>
      </c>
      <c r="M28" s="10">
        <v>2279653</v>
      </c>
      <c r="N28" s="10">
        <v>138044</v>
      </c>
      <c r="O28" s="10">
        <v>300000</v>
      </c>
      <c r="P28" s="10">
        <v>131917</v>
      </c>
      <c r="Q28" s="10">
        <v>2406217</v>
      </c>
      <c r="R28" s="10">
        <v>174191</v>
      </c>
      <c r="S28" s="10">
        <v>16630984</v>
      </c>
      <c r="T28" s="10">
        <v>716475063.59000003</v>
      </c>
      <c r="U28" s="10">
        <v>12672701</v>
      </c>
      <c r="V28" s="10">
        <v>9059967</v>
      </c>
      <c r="W28" s="10">
        <v>4778379</v>
      </c>
      <c r="X28" s="10">
        <v>706618</v>
      </c>
      <c r="Y28" s="10">
        <v>4940806</v>
      </c>
      <c r="Z28" s="10">
        <v>1641036</v>
      </c>
      <c r="AA28" s="10">
        <v>557633</v>
      </c>
      <c r="AB28" s="10">
        <v>0</v>
      </c>
      <c r="AC28" s="10">
        <v>6614949</v>
      </c>
      <c r="AD28" s="10">
        <v>175332</v>
      </c>
      <c r="AE28" s="10">
        <v>264938</v>
      </c>
      <c r="AF28" s="10">
        <v>195895</v>
      </c>
    </row>
    <row r="29" spans="1:32" x14ac:dyDescent="0.3">
      <c r="A29" s="6" t="s">
        <v>54</v>
      </c>
      <c r="B29" s="7" t="s">
        <v>55</v>
      </c>
      <c r="C29" s="20">
        <f t="shared" si="3"/>
        <v>3253613245.2200003</v>
      </c>
      <c r="D29" s="10">
        <v>573000000</v>
      </c>
      <c r="E29" s="10">
        <v>274148917</v>
      </c>
      <c r="F29" s="10">
        <v>276439021</v>
      </c>
      <c r="G29" s="10">
        <v>6692301</v>
      </c>
      <c r="H29" s="10">
        <v>86706278</v>
      </c>
      <c r="I29" s="10">
        <v>38006030</v>
      </c>
      <c r="J29" s="10">
        <v>28930769</v>
      </c>
      <c r="K29" s="10">
        <v>19767557</v>
      </c>
      <c r="L29" s="10">
        <v>9435148</v>
      </c>
      <c r="M29" s="10">
        <v>5993701</v>
      </c>
      <c r="N29" s="10">
        <v>594654</v>
      </c>
      <c r="O29" s="10">
        <v>308216</v>
      </c>
      <c r="P29" s="10">
        <v>201768</v>
      </c>
      <c r="Q29" s="10">
        <v>29147593</v>
      </c>
      <c r="R29" s="10">
        <v>575069</v>
      </c>
      <c r="S29" s="10">
        <v>18940114</v>
      </c>
      <c r="T29" s="10">
        <v>1818767844.22</v>
      </c>
      <c r="U29" s="10">
        <v>21989121</v>
      </c>
      <c r="V29" s="10">
        <v>13703604</v>
      </c>
      <c r="W29" s="10">
        <v>9605483</v>
      </c>
      <c r="X29" s="10">
        <v>1058145</v>
      </c>
      <c r="Y29" s="10">
        <v>6897866</v>
      </c>
      <c r="Z29" s="10">
        <v>1867943</v>
      </c>
      <c r="AA29" s="10">
        <v>105386</v>
      </c>
      <c r="AB29" s="10">
        <v>5138051</v>
      </c>
      <c r="AC29" s="10">
        <v>3232320</v>
      </c>
      <c r="AD29" s="10">
        <v>1472811</v>
      </c>
      <c r="AE29" s="10">
        <v>578428</v>
      </c>
      <c r="AF29" s="10">
        <v>309107</v>
      </c>
    </row>
    <row r="30" spans="1:32" x14ac:dyDescent="0.3">
      <c r="A30" s="6" t="s">
        <v>56</v>
      </c>
      <c r="B30" s="7" t="s">
        <v>57</v>
      </c>
      <c r="C30" s="20">
        <f t="shared" si="3"/>
        <v>525324613.05000001</v>
      </c>
      <c r="D30" s="10">
        <v>72300000</v>
      </c>
      <c r="E30" s="10">
        <v>58385971</v>
      </c>
      <c r="F30" s="10">
        <v>46607617</v>
      </c>
      <c r="G30" s="10">
        <v>1332064</v>
      </c>
      <c r="H30" s="10">
        <v>14886804</v>
      </c>
      <c r="I30" s="10">
        <v>10786692</v>
      </c>
      <c r="J30" s="10">
        <v>6939147</v>
      </c>
      <c r="K30" s="10">
        <v>6659535</v>
      </c>
      <c r="L30" s="10">
        <v>1540303</v>
      </c>
      <c r="M30" s="10">
        <v>500000</v>
      </c>
      <c r="N30" s="10">
        <v>60000</v>
      </c>
      <c r="O30" s="10">
        <v>300000</v>
      </c>
      <c r="P30" s="10">
        <v>131917</v>
      </c>
      <c r="Q30" s="10">
        <v>76111166</v>
      </c>
      <c r="R30" s="10">
        <v>1470058</v>
      </c>
      <c r="S30" s="10">
        <v>6515398</v>
      </c>
      <c r="T30" s="10">
        <v>197795573.05000001</v>
      </c>
      <c r="U30" s="10">
        <v>3211027</v>
      </c>
      <c r="V30" s="10">
        <v>1509134</v>
      </c>
      <c r="W30" s="10">
        <v>2608664</v>
      </c>
      <c r="X30" s="10">
        <v>1850221</v>
      </c>
      <c r="Y30" s="10">
        <v>3678769</v>
      </c>
      <c r="Z30" s="10">
        <v>397629</v>
      </c>
      <c r="AA30" s="10">
        <v>3970895</v>
      </c>
      <c r="AB30" s="10">
        <v>4409526</v>
      </c>
      <c r="AC30" s="10">
        <v>653759</v>
      </c>
      <c r="AD30" s="10">
        <v>291849</v>
      </c>
      <c r="AE30" s="10">
        <v>225000</v>
      </c>
      <c r="AF30" s="10">
        <v>195895</v>
      </c>
    </row>
    <row r="31" spans="1:32" x14ac:dyDescent="0.3">
      <c r="A31" s="6" t="s">
        <v>58</v>
      </c>
      <c r="B31" s="7" t="s">
        <v>59</v>
      </c>
      <c r="C31" s="20">
        <f t="shared" si="3"/>
        <v>1159396484.1199999</v>
      </c>
      <c r="D31" s="10">
        <v>200000000</v>
      </c>
      <c r="E31" s="10">
        <v>92192423</v>
      </c>
      <c r="F31" s="10">
        <v>92010795</v>
      </c>
      <c r="G31" s="10">
        <v>2526367</v>
      </c>
      <c r="H31" s="10">
        <v>24259766</v>
      </c>
      <c r="I31" s="10">
        <v>11365416</v>
      </c>
      <c r="J31" s="10">
        <v>8477920</v>
      </c>
      <c r="K31" s="10">
        <v>6682059</v>
      </c>
      <c r="L31" s="10">
        <v>2631620</v>
      </c>
      <c r="M31" s="10">
        <v>4426058</v>
      </c>
      <c r="N31" s="10">
        <v>368321</v>
      </c>
      <c r="O31" s="10">
        <v>300000</v>
      </c>
      <c r="P31" s="10">
        <v>131917</v>
      </c>
      <c r="Q31" s="10">
        <v>28033348</v>
      </c>
      <c r="R31" s="10">
        <v>645667</v>
      </c>
      <c r="S31" s="10">
        <v>6515398</v>
      </c>
      <c r="T31" s="10">
        <v>645222614.12</v>
      </c>
      <c r="U31" s="10">
        <v>6732396</v>
      </c>
      <c r="V31" s="10">
        <v>5014798</v>
      </c>
      <c r="W31" s="10">
        <v>3368589</v>
      </c>
      <c r="X31" s="10">
        <v>6316397</v>
      </c>
      <c r="Y31" s="10">
        <v>4359952</v>
      </c>
      <c r="Z31" s="10">
        <v>631639</v>
      </c>
      <c r="AA31" s="10">
        <v>1075342</v>
      </c>
      <c r="AB31" s="10">
        <v>5280908</v>
      </c>
      <c r="AC31" s="10">
        <v>43461</v>
      </c>
      <c r="AD31" s="10">
        <v>362418</v>
      </c>
      <c r="AE31" s="10">
        <v>225000</v>
      </c>
      <c r="AF31" s="10">
        <v>195895</v>
      </c>
    </row>
    <row r="32" spans="1:32" x14ac:dyDescent="0.3">
      <c r="A32" s="6" t="s">
        <v>60</v>
      </c>
      <c r="B32" s="7" t="s">
        <v>61</v>
      </c>
      <c r="C32" s="20">
        <f t="shared" si="3"/>
        <v>1034032746.04</v>
      </c>
      <c r="D32" s="10">
        <v>221400000</v>
      </c>
      <c r="E32" s="10">
        <v>163400540</v>
      </c>
      <c r="F32" s="10">
        <v>99571318</v>
      </c>
      <c r="G32" s="10">
        <v>2575522</v>
      </c>
      <c r="H32" s="10">
        <v>34236228</v>
      </c>
      <c r="I32" s="10">
        <v>19519517</v>
      </c>
      <c r="J32" s="10">
        <v>13125668</v>
      </c>
      <c r="K32" s="10">
        <v>11868122</v>
      </c>
      <c r="L32" s="10">
        <v>7306548</v>
      </c>
      <c r="M32" s="10">
        <v>8631234</v>
      </c>
      <c r="N32" s="10">
        <v>846592</v>
      </c>
      <c r="O32" s="10">
        <v>300000</v>
      </c>
      <c r="P32" s="10">
        <v>131917</v>
      </c>
      <c r="Q32" s="10">
        <v>7670190</v>
      </c>
      <c r="R32" s="10">
        <v>233129</v>
      </c>
      <c r="S32" s="10">
        <v>11371339</v>
      </c>
      <c r="T32" s="10">
        <v>409377873.04000002</v>
      </c>
      <c r="U32" s="10">
        <v>5372469</v>
      </c>
      <c r="V32" s="10">
        <v>3537381</v>
      </c>
      <c r="W32" s="10">
        <v>4703610</v>
      </c>
      <c r="X32" s="10">
        <v>59883</v>
      </c>
      <c r="Y32" s="10">
        <v>4987023</v>
      </c>
      <c r="Z32" s="10">
        <v>1122981</v>
      </c>
      <c r="AA32" s="10">
        <v>784292</v>
      </c>
      <c r="AB32" s="10">
        <v>265508</v>
      </c>
      <c r="AC32" s="10">
        <v>195336</v>
      </c>
      <c r="AD32" s="10">
        <v>962409</v>
      </c>
      <c r="AE32" s="10">
        <v>280222</v>
      </c>
      <c r="AF32" s="10">
        <v>195895</v>
      </c>
    </row>
    <row r="33" spans="1:32" x14ac:dyDescent="0.3">
      <c r="A33" s="6" t="s">
        <v>62</v>
      </c>
      <c r="B33" s="7" t="s">
        <v>63</v>
      </c>
      <c r="C33" s="20">
        <f t="shared" si="3"/>
        <v>1595055500.9099998</v>
      </c>
      <c r="D33" s="10">
        <v>361500000</v>
      </c>
      <c r="E33" s="10">
        <v>47390068</v>
      </c>
      <c r="F33" s="10">
        <v>57396003</v>
      </c>
      <c r="G33" s="10">
        <v>1733068</v>
      </c>
      <c r="H33" s="10">
        <v>13452940</v>
      </c>
      <c r="I33" s="10">
        <v>10786692</v>
      </c>
      <c r="J33" s="10">
        <v>7168156</v>
      </c>
      <c r="K33" s="10">
        <v>6659535</v>
      </c>
      <c r="L33" s="10">
        <v>1735511</v>
      </c>
      <c r="M33" s="10">
        <v>1069102</v>
      </c>
      <c r="N33" s="10">
        <v>179154</v>
      </c>
      <c r="O33" s="10">
        <v>300000</v>
      </c>
      <c r="P33" s="10">
        <v>131917</v>
      </c>
      <c r="Q33" s="10">
        <v>0</v>
      </c>
      <c r="R33" s="10">
        <v>0</v>
      </c>
      <c r="S33" s="10">
        <v>6515398</v>
      </c>
      <c r="T33" s="10">
        <v>1049187189.91</v>
      </c>
      <c r="U33" s="10">
        <v>8102889</v>
      </c>
      <c r="V33" s="10">
        <v>13001118</v>
      </c>
      <c r="W33" s="10">
        <v>2608664</v>
      </c>
      <c r="X33" s="10">
        <v>65593</v>
      </c>
      <c r="Y33" s="10">
        <v>3732240</v>
      </c>
      <c r="Z33" s="10">
        <v>322500</v>
      </c>
      <c r="AA33" s="10">
        <v>0</v>
      </c>
      <c r="AB33" s="10">
        <v>1206119</v>
      </c>
      <c r="AC33" s="10">
        <v>372308</v>
      </c>
      <c r="AD33" s="10">
        <v>18441</v>
      </c>
      <c r="AE33" s="10">
        <v>225000</v>
      </c>
      <c r="AF33" s="10">
        <v>195895</v>
      </c>
    </row>
    <row r="34" spans="1:32" x14ac:dyDescent="0.3">
      <c r="A34" s="6" t="s">
        <v>64</v>
      </c>
      <c r="B34" s="7" t="s">
        <v>65</v>
      </c>
      <c r="C34" s="20">
        <f t="shared" si="3"/>
        <v>3881137548.5500002</v>
      </c>
      <c r="D34" s="10">
        <v>923100000</v>
      </c>
      <c r="E34" s="10">
        <v>453956514</v>
      </c>
      <c r="F34" s="10">
        <v>437294452</v>
      </c>
      <c r="G34" s="10">
        <v>12657680</v>
      </c>
      <c r="H34" s="10">
        <v>79360374</v>
      </c>
      <c r="I34" s="10">
        <v>46700613</v>
      </c>
      <c r="J34" s="10">
        <v>29701543</v>
      </c>
      <c r="K34" s="10">
        <v>32330220</v>
      </c>
      <c r="L34" s="10">
        <v>15257909</v>
      </c>
      <c r="M34" s="10">
        <v>29231736</v>
      </c>
      <c r="N34" s="10">
        <v>4265892</v>
      </c>
      <c r="O34" s="10">
        <v>462155</v>
      </c>
      <c r="P34" s="10">
        <v>302542</v>
      </c>
      <c r="Q34" s="10">
        <v>21395188</v>
      </c>
      <c r="R34" s="10">
        <v>317952</v>
      </c>
      <c r="S34" s="10">
        <v>30976922</v>
      </c>
      <c r="T34" s="10">
        <v>1682339889.55</v>
      </c>
      <c r="U34" s="10">
        <v>28359363</v>
      </c>
      <c r="V34" s="10">
        <v>20766958</v>
      </c>
      <c r="W34" s="10">
        <v>14031967</v>
      </c>
      <c r="X34" s="10">
        <v>1095021</v>
      </c>
      <c r="Y34" s="10">
        <v>8695323</v>
      </c>
      <c r="Z34" s="10">
        <v>3055853</v>
      </c>
      <c r="AA34" s="10">
        <v>0</v>
      </c>
      <c r="AB34" s="10">
        <v>2521758</v>
      </c>
      <c r="AC34" s="10">
        <v>59338</v>
      </c>
      <c r="AD34" s="10">
        <v>1571783</v>
      </c>
      <c r="AE34" s="10">
        <v>865112</v>
      </c>
      <c r="AF34" s="10">
        <v>463491</v>
      </c>
    </row>
    <row r="35" spans="1:32" x14ac:dyDescent="0.3">
      <c r="A35" s="6" t="s">
        <v>66</v>
      </c>
      <c r="B35" s="7" t="s">
        <v>67</v>
      </c>
      <c r="C35" s="20">
        <f t="shared" si="3"/>
        <v>936209345.15999997</v>
      </c>
      <c r="D35" s="10">
        <v>206900000</v>
      </c>
      <c r="E35" s="10">
        <v>147595262</v>
      </c>
      <c r="F35" s="10">
        <v>110073729</v>
      </c>
      <c r="G35" s="10">
        <v>3546392</v>
      </c>
      <c r="H35" s="10">
        <v>31936920</v>
      </c>
      <c r="I35" s="10">
        <v>17985911</v>
      </c>
      <c r="J35" s="10">
        <v>10738223</v>
      </c>
      <c r="K35" s="10">
        <v>10648421</v>
      </c>
      <c r="L35" s="10">
        <v>4759038</v>
      </c>
      <c r="M35" s="10">
        <v>6074909</v>
      </c>
      <c r="N35" s="10">
        <v>312434</v>
      </c>
      <c r="O35" s="10">
        <v>300000</v>
      </c>
      <c r="P35" s="10">
        <v>131917</v>
      </c>
      <c r="Q35" s="10">
        <v>108379317</v>
      </c>
      <c r="R35" s="10">
        <v>3060082</v>
      </c>
      <c r="S35" s="10">
        <v>10202693</v>
      </c>
      <c r="T35" s="10">
        <v>230402023.16</v>
      </c>
      <c r="U35" s="10">
        <v>7234666</v>
      </c>
      <c r="V35" s="10">
        <v>4397984</v>
      </c>
      <c r="W35" s="10">
        <v>2939762</v>
      </c>
      <c r="X35" s="10">
        <v>1001019</v>
      </c>
      <c r="Y35" s="10">
        <v>4347020</v>
      </c>
      <c r="Z35" s="10">
        <v>1006841</v>
      </c>
      <c r="AA35" s="10">
        <v>8224795</v>
      </c>
      <c r="AB35" s="10">
        <v>834249</v>
      </c>
      <c r="AC35" s="10">
        <v>2607176</v>
      </c>
      <c r="AD35" s="10">
        <v>147667</v>
      </c>
      <c r="AE35" s="10">
        <v>225000</v>
      </c>
      <c r="AF35" s="10">
        <v>195895</v>
      </c>
    </row>
    <row r="36" spans="1:32" x14ac:dyDescent="0.3">
      <c r="A36" s="6" t="s">
        <v>68</v>
      </c>
      <c r="B36" s="7" t="s">
        <v>69</v>
      </c>
      <c r="C36" s="20">
        <f t="shared" si="3"/>
        <v>12544414794.6</v>
      </c>
      <c r="D36" s="10">
        <v>2317100000</v>
      </c>
      <c r="E36" s="10">
        <v>1506166278</v>
      </c>
      <c r="F36" s="10">
        <v>916412214</v>
      </c>
      <c r="G36" s="10">
        <v>37545866</v>
      </c>
      <c r="H36" s="10">
        <v>178763132</v>
      </c>
      <c r="I36" s="10">
        <v>125606669</v>
      </c>
      <c r="J36" s="10">
        <v>65944092</v>
      </c>
      <c r="K36" s="10">
        <v>109002664</v>
      </c>
      <c r="L36" s="10">
        <v>42138122</v>
      </c>
      <c r="M36" s="10">
        <v>68113106</v>
      </c>
      <c r="N36" s="10">
        <v>10215674</v>
      </c>
      <c r="O36" s="10">
        <v>973533</v>
      </c>
      <c r="P36" s="10">
        <v>637306</v>
      </c>
      <c r="Q36" s="10">
        <v>66965693</v>
      </c>
      <c r="R36" s="10">
        <v>792044</v>
      </c>
      <c r="S36" s="10">
        <v>104439964</v>
      </c>
      <c r="T36" s="10">
        <v>6733978780.6000004</v>
      </c>
      <c r="U36" s="10">
        <v>117017884</v>
      </c>
      <c r="V36" s="10">
        <v>65943883</v>
      </c>
      <c r="W36" s="10">
        <v>28876771</v>
      </c>
      <c r="X36" s="10">
        <v>10126750</v>
      </c>
      <c r="Y36" s="10">
        <v>14293375</v>
      </c>
      <c r="Z36" s="10">
        <v>10309860</v>
      </c>
      <c r="AA36" s="10">
        <v>2048175</v>
      </c>
      <c r="AB36" s="10">
        <v>3703513</v>
      </c>
      <c r="AC36" s="10">
        <v>2026253</v>
      </c>
      <c r="AD36" s="10">
        <v>2431259</v>
      </c>
      <c r="AE36" s="10">
        <v>1865586</v>
      </c>
      <c r="AF36" s="10">
        <v>976348</v>
      </c>
    </row>
    <row r="37" spans="1:32" x14ac:dyDescent="0.3">
      <c r="A37" s="6" t="s">
        <v>70</v>
      </c>
      <c r="B37" s="7" t="s">
        <v>71</v>
      </c>
      <c r="C37" s="20">
        <f>SUM(D37:AF37)</f>
        <v>4819231977.0200005</v>
      </c>
      <c r="D37" s="10">
        <v>1160000000</v>
      </c>
      <c r="E37" s="10">
        <v>518369669</v>
      </c>
      <c r="F37" s="10">
        <v>419166266</v>
      </c>
      <c r="G37" s="10">
        <v>12667176</v>
      </c>
      <c r="H37" s="10">
        <v>142811131</v>
      </c>
      <c r="I37" s="10">
        <v>67450705</v>
      </c>
      <c r="J37" s="10">
        <v>49830111</v>
      </c>
      <c r="K37" s="10">
        <v>37132608</v>
      </c>
      <c r="L37" s="10">
        <v>18636144</v>
      </c>
      <c r="M37" s="10">
        <v>19880221</v>
      </c>
      <c r="N37" s="10">
        <v>1671946</v>
      </c>
      <c r="O37" s="10">
        <v>538991</v>
      </c>
      <c r="P37" s="10">
        <v>352841</v>
      </c>
      <c r="Q37" s="10">
        <v>16903871</v>
      </c>
      <c r="R37" s="10">
        <v>1507028</v>
      </c>
      <c r="S37" s="10">
        <v>35578289</v>
      </c>
      <c r="T37" s="10">
        <v>2213961294.02</v>
      </c>
      <c r="U37" s="10">
        <v>31632089</v>
      </c>
      <c r="V37" s="10">
        <v>22749855</v>
      </c>
      <c r="W37" s="10">
        <v>16434453</v>
      </c>
      <c r="X37" s="10">
        <v>5307293</v>
      </c>
      <c r="Y37" s="10">
        <v>9546102</v>
      </c>
      <c r="Z37" s="10">
        <v>3511051</v>
      </c>
      <c r="AA37" s="10">
        <v>3939264</v>
      </c>
      <c r="AB37" s="10">
        <v>1514569</v>
      </c>
      <c r="AC37" s="10">
        <v>5382507</v>
      </c>
      <c r="AD37" s="10">
        <v>1242331</v>
      </c>
      <c r="AE37" s="10">
        <v>973623</v>
      </c>
      <c r="AF37" s="10">
        <v>540549</v>
      </c>
    </row>
    <row r="38" spans="1:32" x14ac:dyDescent="0.3">
      <c r="A38" s="6" t="s">
        <v>72</v>
      </c>
      <c r="B38" s="7" t="s">
        <v>73</v>
      </c>
      <c r="C38" s="20">
        <f t="shared" si="3"/>
        <v>477675735.00999999</v>
      </c>
      <c r="D38" s="10">
        <v>62900000</v>
      </c>
      <c r="E38" s="10">
        <v>53123950</v>
      </c>
      <c r="F38" s="10">
        <v>39390423</v>
      </c>
      <c r="G38" s="10">
        <v>925677</v>
      </c>
      <c r="H38" s="10">
        <v>13192502</v>
      </c>
      <c r="I38" s="10">
        <v>10786692</v>
      </c>
      <c r="J38" s="10">
        <v>6056731</v>
      </c>
      <c r="K38" s="10">
        <v>6659535</v>
      </c>
      <c r="L38" s="10">
        <v>1073035</v>
      </c>
      <c r="M38" s="10">
        <v>661235</v>
      </c>
      <c r="N38" s="10">
        <v>114953</v>
      </c>
      <c r="O38" s="10">
        <v>300000</v>
      </c>
      <c r="P38" s="10">
        <v>131917</v>
      </c>
      <c r="Q38" s="10">
        <v>33488439</v>
      </c>
      <c r="R38" s="10">
        <v>715022</v>
      </c>
      <c r="S38" s="10">
        <v>6515398</v>
      </c>
      <c r="T38" s="10">
        <v>223591055.00999999</v>
      </c>
      <c r="U38" s="10">
        <v>3216143</v>
      </c>
      <c r="V38" s="10">
        <v>2676105</v>
      </c>
      <c r="W38" s="10">
        <v>2608664</v>
      </c>
      <c r="X38" s="10">
        <v>732886</v>
      </c>
      <c r="Y38" s="10">
        <v>3512028</v>
      </c>
      <c r="Z38" s="10">
        <v>361793</v>
      </c>
      <c r="AA38" s="10">
        <v>2862667</v>
      </c>
      <c r="AB38" s="10">
        <v>1451245</v>
      </c>
      <c r="AC38" s="10">
        <v>146142</v>
      </c>
      <c r="AD38" s="10">
        <v>60603</v>
      </c>
      <c r="AE38" s="10">
        <v>225000</v>
      </c>
      <c r="AF38" s="10">
        <v>195895</v>
      </c>
    </row>
    <row r="39" spans="1:32" x14ac:dyDescent="0.3">
      <c r="A39" s="6" t="s">
        <v>74</v>
      </c>
      <c r="B39" s="7" t="s">
        <v>75</v>
      </c>
      <c r="C39" s="20">
        <f t="shared" si="3"/>
        <v>5656139578.5100002</v>
      </c>
      <c r="D39" s="10">
        <v>1008300000</v>
      </c>
      <c r="E39" s="10">
        <v>664066040</v>
      </c>
      <c r="F39" s="10">
        <v>526937530</v>
      </c>
      <c r="G39" s="10">
        <v>13942416</v>
      </c>
      <c r="H39" s="10">
        <v>163068278</v>
      </c>
      <c r="I39" s="10">
        <v>76525075</v>
      </c>
      <c r="J39" s="10">
        <v>53757237</v>
      </c>
      <c r="K39" s="10">
        <v>47961779</v>
      </c>
      <c r="L39" s="10">
        <v>17565637</v>
      </c>
      <c r="M39" s="10">
        <v>13654089</v>
      </c>
      <c r="N39" s="10">
        <v>1401162</v>
      </c>
      <c r="O39" s="10">
        <v>586269</v>
      </c>
      <c r="P39" s="10">
        <v>383790</v>
      </c>
      <c r="Q39" s="10">
        <v>2236518</v>
      </c>
      <c r="R39" s="10">
        <v>140074</v>
      </c>
      <c r="S39" s="10">
        <v>45954166</v>
      </c>
      <c r="T39" s="10">
        <v>2909402545.5100002</v>
      </c>
      <c r="U39" s="10">
        <v>38062668</v>
      </c>
      <c r="V39" s="10">
        <v>29019308</v>
      </c>
      <c r="W39" s="10">
        <v>17933920</v>
      </c>
      <c r="X39" s="10">
        <v>1053151</v>
      </c>
      <c r="Y39" s="10">
        <v>10327523</v>
      </c>
      <c r="Z39" s="10">
        <v>4534261</v>
      </c>
      <c r="AA39" s="10">
        <v>0</v>
      </c>
      <c r="AB39" s="10">
        <v>2302982</v>
      </c>
      <c r="AC39" s="10">
        <v>3065676</v>
      </c>
      <c r="AD39" s="10">
        <v>2249699</v>
      </c>
      <c r="AE39" s="10">
        <v>1119821</v>
      </c>
      <c r="AF39" s="10">
        <v>587964</v>
      </c>
    </row>
    <row r="40" spans="1:32" x14ac:dyDescent="0.3">
      <c r="A40" s="6" t="s">
        <v>76</v>
      </c>
      <c r="B40" s="7" t="s">
        <v>77</v>
      </c>
      <c r="C40" s="20">
        <f t="shared" si="3"/>
        <v>2054662553.97</v>
      </c>
      <c r="D40" s="10">
        <v>419400000</v>
      </c>
      <c r="E40" s="10">
        <v>231496258</v>
      </c>
      <c r="F40" s="10">
        <v>183432921</v>
      </c>
      <c r="G40" s="10">
        <v>4132890</v>
      </c>
      <c r="H40" s="10">
        <v>57248056</v>
      </c>
      <c r="I40" s="10">
        <v>31166339</v>
      </c>
      <c r="J40" s="10">
        <v>18833450</v>
      </c>
      <c r="K40" s="10">
        <v>16699116</v>
      </c>
      <c r="L40" s="10">
        <v>7362710</v>
      </c>
      <c r="M40" s="10">
        <v>6781967</v>
      </c>
      <c r="N40" s="10">
        <v>405346</v>
      </c>
      <c r="O40" s="10">
        <v>300000</v>
      </c>
      <c r="P40" s="10">
        <v>132006</v>
      </c>
      <c r="Q40" s="10">
        <v>42430372</v>
      </c>
      <c r="R40" s="10">
        <v>2127480</v>
      </c>
      <c r="S40" s="10">
        <v>16000114</v>
      </c>
      <c r="T40" s="10">
        <v>939124951.97000003</v>
      </c>
      <c r="U40" s="10">
        <v>12749721</v>
      </c>
      <c r="V40" s="10">
        <v>8887378</v>
      </c>
      <c r="W40" s="10">
        <v>6619112</v>
      </c>
      <c r="X40" s="10">
        <v>237303</v>
      </c>
      <c r="Y40" s="10">
        <v>5734530</v>
      </c>
      <c r="Z40" s="10">
        <v>1578380</v>
      </c>
      <c r="AA40" s="10">
        <v>29094364</v>
      </c>
      <c r="AB40" s="10">
        <v>7584430</v>
      </c>
      <c r="AC40" s="10">
        <v>4137414</v>
      </c>
      <c r="AD40" s="10">
        <v>420947</v>
      </c>
      <c r="AE40" s="10">
        <v>342765</v>
      </c>
      <c r="AF40" s="10">
        <v>202233</v>
      </c>
    </row>
    <row r="41" spans="1:32" x14ac:dyDescent="0.3">
      <c r="A41" s="6" t="s">
        <v>78</v>
      </c>
      <c r="B41" s="7" t="s">
        <v>79</v>
      </c>
      <c r="C41" s="20">
        <f t="shared" si="3"/>
        <v>1901735885.6300001</v>
      </c>
      <c r="D41" s="10">
        <v>349600000</v>
      </c>
      <c r="E41" s="10">
        <v>169403107</v>
      </c>
      <c r="F41" s="10">
        <v>161746031</v>
      </c>
      <c r="G41" s="10">
        <v>4303515</v>
      </c>
      <c r="H41" s="10">
        <v>50049144</v>
      </c>
      <c r="I41" s="10">
        <v>20077766</v>
      </c>
      <c r="J41" s="10">
        <v>17802514</v>
      </c>
      <c r="K41" s="10">
        <v>12157989</v>
      </c>
      <c r="L41" s="10">
        <v>6888111</v>
      </c>
      <c r="M41" s="10">
        <v>8227535</v>
      </c>
      <c r="N41" s="10">
        <v>706830</v>
      </c>
      <c r="O41" s="10">
        <v>300000</v>
      </c>
      <c r="P41" s="10">
        <v>137853</v>
      </c>
      <c r="Q41" s="10">
        <v>3910023</v>
      </c>
      <c r="R41" s="10">
        <v>289741</v>
      </c>
      <c r="S41" s="10">
        <v>11649073</v>
      </c>
      <c r="T41" s="10">
        <v>1017929092.63</v>
      </c>
      <c r="U41" s="10">
        <v>14272251</v>
      </c>
      <c r="V41" s="10">
        <v>10017565</v>
      </c>
      <c r="W41" s="10">
        <v>5594713</v>
      </c>
      <c r="X41" s="10">
        <v>23027741</v>
      </c>
      <c r="Y41" s="10">
        <v>5431732</v>
      </c>
      <c r="Z41" s="10">
        <v>1149240</v>
      </c>
      <c r="AA41" s="10">
        <v>1635593</v>
      </c>
      <c r="AB41" s="10">
        <v>2116547</v>
      </c>
      <c r="AC41" s="10">
        <v>860516</v>
      </c>
      <c r="AD41" s="10">
        <v>1839716</v>
      </c>
      <c r="AE41" s="10">
        <v>400758</v>
      </c>
      <c r="AF41" s="10">
        <v>211189</v>
      </c>
    </row>
    <row r="42" spans="1:32" x14ac:dyDescent="0.3">
      <c r="A42" s="6" t="s">
        <v>80</v>
      </c>
      <c r="B42" s="7" t="s">
        <v>81</v>
      </c>
      <c r="C42" s="20">
        <f t="shared" si="3"/>
        <v>7746988182.3999996</v>
      </c>
      <c r="D42" s="10">
        <v>1066100000</v>
      </c>
      <c r="E42" s="10">
        <v>738220673</v>
      </c>
      <c r="F42" s="10">
        <v>525193526</v>
      </c>
      <c r="G42" s="10">
        <v>15513566</v>
      </c>
      <c r="H42" s="10">
        <v>157529788</v>
      </c>
      <c r="I42" s="10">
        <v>70289587</v>
      </c>
      <c r="J42" s="10">
        <v>51946629</v>
      </c>
      <c r="K42" s="10">
        <v>53288105</v>
      </c>
      <c r="L42" s="10">
        <v>18645367</v>
      </c>
      <c r="M42" s="10">
        <v>20228714</v>
      </c>
      <c r="N42" s="10">
        <v>2137361</v>
      </c>
      <c r="O42" s="10">
        <v>644755</v>
      </c>
      <c r="P42" s="10">
        <v>422077</v>
      </c>
      <c r="Q42" s="10">
        <v>1116754</v>
      </c>
      <c r="R42" s="10">
        <v>25353</v>
      </c>
      <c r="S42" s="10">
        <v>51057540</v>
      </c>
      <c r="T42" s="10">
        <v>4822955537.3999996</v>
      </c>
      <c r="U42" s="10">
        <v>61115979</v>
      </c>
      <c r="V42" s="10">
        <v>40667840</v>
      </c>
      <c r="W42" s="10">
        <v>18229037</v>
      </c>
      <c r="X42" s="10">
        <v>11062176</v>
      </c>
      <c r="Y42" s="10">
        <v>10528452</v>
      </c>
      <c r="Z42" s="10">
        <v>5037338</v>
      </c>
      <c r="AA42" s="10">
        <v>0</v>
      </c>
      <c r="AB42" s="10">
        <v>833022</v>
      </c>
      <c r="AC42" s="10">
        <v>859603</v>
      </c>
      <c r="AD42" s="10">
        <v>1393443</v>
      </c>
      <c r="AE42" s="10">
        <v>1299342</v>
      </c>
      <c r="AF42" s="10">
        <v>646618</v>
      </c>
    </row>
    <row r="43" spans="1:32" x14ac:dyDescent="0.3">
      <c r="A43" s="6" t="s">
        <v>82</v>
      </c>
      <c r="B43" s="7" t="s">
        <v>83</v>
      </c>
      <c r="C43" s="20">
        <f t="shared" si="3"/>
        <v>776510451.66000009</v>
      </c>
      <c r="D43" s="10">
        <v>135900000</v>
      </c>
      <c r="E43" s="10">
        <v>59844660</v>
      </c>
      <c r="F43" s="10">
        <v>52905036</v>
      </c>
      <c r="G43" s="10">
        <v>1859508</v>
      </c>
      <c r="H43" s="10">
        <v>13326712</v>
      </c>
      <c r="I43" s="10">
        <v>10786692</v>
      </c>
      <c r="J43" s="10">
        <v>7168156</v>
      </c>
      <c r="K43" s="10">
        <v>6659535</v>
      </c>
      <c r="L43" s="10">
        <v>2093976</v>
      </c>
      <c r="M43" s="10">
        <v>3082209</v>
      </c>
      <c r="N43" s="10">
        <v>288714</v>
      </c>
      <c r="O43" s="10">
        <v>300000</v>
      </c>
      <c r="P43" s="10">
        <v>131917</v>
      </c>
      <c r="Q43" s="10">
        <v>2410904</v>
      </c>
      <c r="R43" s="10">
        <v>47532</v>
      </c>
      <c r="S43" s="10">
        <v>6515398</v>
      </c>
      <c r="T43" s="10">
        <v>452194217.66000003</v>
      </c>
      <c r="U43" s="10">
        <v>8083692</v>
      </c>
      <c r="V43" s="10">
        <v>5475601</v>
      </c>
      <c r="W43" s="10">
        <v>2608664</v>
      </c>
      <c r="X43" s="10">
        <v>0</v>
      </c>
      <c r="Y43" s="10">
        <v>3582817</v>
      </c>
      <c r="Z43" s="10">
        <v>408376</v>
      </c>
      <c r="AA43" s="10">
        <v>0</v>
      </c>
      <c r="AB43" s="10">
        <v>141538</v>
      </c>
      <c r="AC43" s="10">
        <v>0</v>
      </c>
      <c r="AD43" s="10">
        <v>273702</v>
      </c>
      <c r="AE43" s="10">
        <v>225000</v>
      </c>
      <c r="AF43" s="10">
        <v>195895</v>
      </c>
    </row>
    <row r="44" spans="1:32" x14ac:dyDescent="0.3">
      <c r="A44" s="6" t="s">
        <v>84</v>
      </c>
      <c r="B44" s="7" t="s">
        <v>85</v>
      </c>
      <c r="C44" s="20">
        <f t="shared" si="3"/>
        <v>2480673678.0100002</v>
      </c>
      <c r="D44" s="10">
        <v>498100000</v>
      </c>
      <c r="E44" s="10">
        <v>281686936</v>
      </c>
      <c r="F44" s="10">
        <v>222796110</v>
      </c>
      <c r="G44" s="10">
        <v>7943795</v>
      </c>
      <c r="H44" s="10">
        <v>76130113</v>
      </c>
      <c r="I44" s="10">
        <v>36085688</v>
      </c>
      <c r="J44" s="10">
        <v>24992185</v>
      </c>
      <c r="K44" s="10">
        <v>20137832</v>
      </c>
      <c r="L44" s="10">
        <v>9341387</v>
      </c>
      <c r="M44" s="10">
        <v>6654480</v>
      </c>
      <c r="N44" s="10">
        <v>433043</v>
      </c>
      <c r="O44" s="10">
        <v>300000</v>
      </c>
      <c r="P44" s="10">
        <v>174981</v>
      </c>
      <c r="Q44" s="10">
        <v>1410671</v>
      </c>
      <c r="R44" s="10">
        <v>389998</v>
      </c>
      <c r="S44" s="10">
        <v>19294890</v>
      </c>
      <c r="T44" s="10">
        <v>1224362112.01</v>
      </c>
      <c r="U44" s="10">
        <v>14169962</v>
      </c>
      <c r="V44" s="10">
        <v>13033061</v>
      </c>
      <c r="W44" s="10">
        <v>7827602</v>
      </c>
      <c r="X44" s="10">
        <v>1124967</v>
      </c>
      <c r="Y44" s="10">
        <v>6206736</v>
      </c>
      <c r="Z44" s="10">
        <v>1904040</v>
      </c>
      <c r="AA44" s="10">
        <v>21015</v>
      </c>
      <c r="AB44" s="10">
        <v>0</v>
      </c>
      <c r="AC44" s="10">
        <v>3690927</v>
      </c>
      <c r="AD44" s="10">
        <v>1679600</v>
      </c>
      <c r="AE44" s="10">
        <v>513477</v>
      </c>
      <c r="AF44" s="10">
        <v>268070</v>
      </c>
    </row>
    <row r="45" spans="1:32" x14ac:dyDescent="0.3">
      <c r="A45" s="6" t="s">
        <v>86</v>
      </c>
      <c r="B45" s="7" t="s">
        <v>87</v>
      </c>
      <c r="C45" s="20">
        <f t="shared" si="3"/>
        <v>549374349.15999997</v>
      </c>
      <c r="D45" s="10">
        <v>73500000</v>
      </c>
      <c r="E45" s="10">
        <v>58385971</v>
      </c>
      <c r="F45" s="10">
        <v>44467511</v>
      </c>
      <c r="G45" s="10">
        <v>1630098</v>
      </c>
      <c r="H45" s="10">
        <v>13192502</v>
      </c>
      <c r="I45" s="10">
        <v>10786692</v>
      </c>
      <c r="J45" s="10">
        <v>6168476</v>
      </c>
      <c r="K45" s="10">
        <v>6659535</v>
      </c>
      <c r="L45" s="10">
        <v>1340248</v>
      </c>
      <c r="M45" s="10">
        <v>964996</v>
      </c>
      <c r="N45" s="10">
        <v>86101</v>
      </c>
      <c r="O45" s="10">
        <v>300000</v>
      </c>
      <c r="P45" s="10">
        <v>131917</v>
      </c>
      <c r="Q45" s="10">
        <v>80737598</v>
      </c>
      <c r="R45" s="10">
        <v>1174885</v>
      </c>
      <c r="S45" s="10">
        <v>6515398</v>
      </c>
      <c r="T45" s="10">
        <v>222022008.16</v>
      </c>
      <c r="U45" s="10">
        <v>3982961</v>
      </c>
      <c r="V45" s="10">
        <v>2734766</v>
      </c>
      <c r="W45" s="10">
        <v>2608664</v>
      </c>
      <c r="X45" s="10">
        <v>830840</v>
      </c>
      <c r="Y45" s="10">
        <v>3620820</v>
      </c>
      <c r="Z45" s="10">
        <v>397629</v>
      </c>
      <c r="AA45" s="10">
        <v>4533647</v>
      </c>
      <c r="AB45" s="10">
        <v>1804622</v>
      </c>
      <c r="AC45" s="10">
        <v>375569</v>
      </c>
      <c r="AD45" s="10">
        <v>0</v>
      </c>
      <c r="AE45" s="10">
        <v>225000</v>
      </c>
      <c r="AF45" s="10">
        <v>195895</v>
      </c>
    </row>
    <row r="46" spans="1:32" x14ac:dyDescent="0.3">
      <c r="A46" s="6" t="s">
        <v>88</v>
      </c>
      <c r="B46" s="7" t="s">
        <v>89</v>
      </c>
      <c r="C46" s="20">
        <f t="shared" si="3"/>
        <v>3661634437.5</v>
      </c>
      <c r="D46" s="10">
        <v>771700000</v>
      </c>
      <c r="E46" s="10">
        <v>340987230</v>
      </c>
      <c r="F46" s="10">
        <v>292595959</v>
      </c>
      <c r="G46" s="10">
        <v>7711536</v>
      </c>
      <c r="H46" s="10">
        <v>96402599</v>
      </c>
      <c r="I46" s="10">
        <v>45294972</v>
      </c>
      <c r="J46" s="10">
        <v>31432535</v>
      </c>
      <c r="K46" s="10">
        <v>24574402</v>
      </c>
      <c r="L46" s="10">
        <v>12013162</v>
      </c>
      <c r="M46" s="10">
        <v>10350058</v>
      </c>
      <c r="N46" s="10">
        <v>805861</v>
      </c>
      <c r="O46" s="10">
        <v>354494</v>
      </c>
      <c r="P46" s="10">
        <v>232063</v>
      </c>
      <c r="Q46" s="10">
        <v>1525583</v>
      </c>
      <c r="R46" s="10">
        <v>324537</v>
      </c>
      <c r="S46" s="10">
        <v>23545752</v>
      </c>
      <c r="T46" s="10">
        <v>1933928255.5</v>
      </c>
      <c r="U46" s="10">
        <v>23013673</v>
      </c>
      <c r="V46" s="10">
        <v>17071776</v>
      </c>
      <c r="W46" s="10">
        <v>11114060</v>
      </c>
      <c r="X46" s="10">
        <v>1463649</v>
      </c>
      <c r="Y46" s="10">
        <v>7365828</v>
      </c>
      <c r="Z46" s="10">
        <v>2323378</v>
      </c>
      <c r="AA46" s="10">
        <v>0</v>
      </c>
      <c r="AB46" s="10">
        <v>176851</v>
      </c>
      <c r="AC46" s="10">
        <v>4095848</v>
      </c>
      <c r="AD46" s="10">
        <v>233483</v>
      </c>
      <c r="AE46" s="10">
        <v>641374</v>
      </c>
      <c r="AF46" s="10">
        <v>355519</v>
      </c>
    </row>
    <row r="47" spans="1:32" x14ac:dyDescent="0.3">
      <c r="A47" s="6" t="s">
        <v>90</v>
      </c>
      <c r="B47" s="7" t="s">
        <v>91</v>
      </c>
      <c r="C47" s="20">
        <f t="shared" si="3"/>
        <v>13891733291.76</v>
      </c>
      <c r="D47" s="10">
        <v>3735300000</v>
      </c>
      <c r="E47" s="10">
        <v>1875853574</v>
      </c>
      <c r="F47" s="10">
        <v>1266909267</v>
      </c>
      <c r="G47" s="10">
        <v>26387488</v>
      </c>
      <c r="H47" s="10">
        <v>348063198</v>
      </c>
      <c r="I47" s="10">
        <v>241234047</v>
      </c>
      <c r="J47" s="10">
        <v>131496229</v>
      </c>
      <c r="K47" s="10">
        <v>135556102</v>
      </c>
      <c r="L47" s="10">
        <v>68977899</v>
      </c>
      <c r="M47" s="10">
        <v>144311804</v>
      </c>
      <c r="N47" s="10">
        <v>8747443</v>
      </c>
      <c r="O47" s="10">
        <v>1517329</v>
      </c>
      <c r="P47" s="10">
        <v>993292</v>
      </c>
      <c r="Q47" s="10">
        <v>107413793</v>
      </c>
      <c r="R47" s="10">
        <v>3001232</v>
      </c>
      <c r="S47" s="10">
        <v>129881912</v>
      </c>
      <c r="T47" s="10">
        <v>5387176730.7600002</v>
      </c>
      <c r="U47" s="10">
        <v>76452459</v>
      </c>
      <c r="V47" s="10">
        <v>64366052</v>
      </c>
      <c r="W47" s="10">
        <v>51821888</v>
      </c>
      <c r="X47" s="10">
        <v>20413373</v>
      </c>
      <c r="Y47" s="10">
        <v>24405627</v>
      </c>
      <c r="Z47" s="10">
        <v>12818535</v>
      </c>
      <c r="AA47" s="10">
        <v>213421</v>
      </c>
      <c r="AB47" s="10">
        <v>10303495</v>
      </c>
      <c r="AC47" s="10">
        <v>11802599</v>
      </c>
      <c r="AD47" s="10">
        <v>2579299</v>
      </c>
      <c r="AE47" s="10">
        <v>2213488</v>
      </c>
      <c r="AF47" s="10">
        <v>1521716</v>
      </c>
    </row>
    <row r="48" spans="1:32" x14ac:dyDescent="0.3">
      <c r="A48" s="6" t="s">
        <v>92</v>
      </c>
      <c r="B48" s="7" t="s">
        <v>93</v>
      </c>
      <c r="C48" s="20">
        <f t="shared" si="3"/>
        <v>2327368542.79</v>
      </c>
      <c r="D48" s="10">
        <v>727100000</v>
      </c>
      <c r="E48" s="10">
        <v>81308233</v>
      </c>
      <c r="F48" s="10">
        <v>144716286</v>
      </c>
      <c r="G48" s="10">
        <v>4017154</v>
      </c>
      <c r="H48" s="10">
        <v>42966048</v>
      </c>
      <c r="I48" s="10">
        <v>15637228</v>
      </c>
      <c r="J48" s="10">
        <v>17757265</v>
      </c>
      <c r="K48" s="10">
        <v>6659535</v>
      </c>
      <c r="L48" s="10">
        <v>4090651</v>
      </c>
      <c r="M48" s="10">
        <v>6563689</v>
      </c>
      <c r="N48" s="10">
        <v>555445</v>
      </c>
      <c r="O48" s="10">
        <v>300000</v>
      </c>
      <c r="P48" s="10">
        <v>131917</v>
      </c>
      <c r="Q48" s="10">
        <v>10499705</v>
      </c>
      <c r="R48" s="10">
        <v>564118</v>
      </c>
      <c r="S48" s="10">
        <v>6515398</v>
      </c>
      <c r="T48" s="10">
        <v>1222545200.79</v>
      </c>
      <c r="U48" s="10">
        <v>7466477</v>
      </c>
      <c r="V48" s="10">
        <v>10511032</v>
      </c>
      <c r="W48" s="10">
        <v>6383165</v>
      </c>
      <c r="X48" s="10">
        <v>609970</v>
      </c>
      <c r="Y48" s="10">
        <v>5692360</v>
      </c>
      <c r="Z48" s="10">
        <v>555316</v>
      </c>
      <c r="AA48" s="10">
        <v>1599173</v>
      </c>
      <c r="AB48" s="10">
        <v>1200934</v>
      </c>
      <c r="AC48" s="10">
        <v>98912</v>
      </c>
      <c r="AD48" s="10">
        <v>902436</v>
      </c>
      <c r="AE48" s="10">
        <v>225000</v>
      </c>
      <c r="AF48" s="10">
        <v>195895</v>
      </c>
    </row>
    <row r="49" spans="1:32" x14ac:dyDescent="0.3">
      <c r="A49" s="6" t="s">
        <v>94</v>
      </c>
      <c r="B49" s="7" t="s">
        <v>95</v>
      </c>
      <c r="C49" s="20">
        <f t="shared" si="3"/>
        <v>437959764.98000002</v>
      </c>
      <c r="D49" s="10">
        <v>53200000</v>
      </c>
      <c r="E49" s="10">
        <v>43077136</v>
      </c>
      <c r="F49" s="10">
        <v>37979888</v>
      </c>
      <c r="G49" s="10">
        <v>986434</v>
      </c>
      <c r="H49" s="10">
        <v>13192502</v>
      </c>
      <c r="I49" s="10">
        <v>10786692</v>
      </c>
      <c r="J49" s="10">
        <v>6056731</v>
      </c>
      <c r="K49" s="10">
        <v>6659535</v>
      </c>
      <c r="L49" s="10">
        <v>880665</v>
      </c>
      <c r="M49" s="10">
        <v>500000</v>
      </c>
      <c r="N49" s="10">
        <v>60000</v>
      </c>
      <c r="O49" s="10">
        <v>300000</v>
      </c>
      <c r="P49" s="10">
        <v>131917</v>
      </c>
      <c r="Q49" s="10">
        <v>19980</v>
      </c>
      <c r="R49" s="10">
        <v>0</v>
      </c>
      <c r="S49" s="10">
        <v>6515398</v>
      </c>
      <c r="T49" s="10">
        <v>239878907.97999999</v>
      </c>
      <c r="U49" s="10">
        <v>5450696</v>
      </c>
      <c r="V49" s="10">
        <v>4576164</v>
      </c>
      <c r="W49" s="10">
        <v>2608664</v>
      </c>
      <c r="X49" s="10">
        <v>668042</v>
      </c>
      <c r="Y49" s="10">
        <v>3335952</v>
      </c>
      <c r="Z49" s="10">
        <v>322500</v>
      </c>
      <c r="AA49" s="10">
        <v>288622</v>
      </c>
      <c r="AB49" s="10">
        <v>10058</v>
      </c>
      <c r="AC49" s="10">
        <v>52386</v>
      </c>
      <c r="AD49" s="10">
        <v>0</v>
      </c>
      <c r="AE49" s="10">
        <v>225000</v>
      </c>
      <c r="AF49" s="10">
        <v>195895</v>
      </c>
    </row>
    <row r="50" spans="1:32" x14ac:dyDescent="0.3">
      <c r="A50" s="6" t="s">
        <v>96</v>
      </c>
      <c r="B50" s="7" t="s">
        <v>97</v>
      </c>
      <c r="C50" s="20">
        <f t="shared" si="3"/>
        <v>5163616283.1399994</v>
      </c>
      <c r="D50" s="10">
        <v>1007700000</v>
      </c>
      <c r="E50" s="10">
        <v>325235621</v>
      </c>
      <c r="F50" s="10">
        <v>349903347</v>
      </c>
      <c r="G50" s="10">
        <v>10215510</v>
      </c>
      <c r="H50" s="10">
        <v>92583588</v>
      </c>
      <c r="I50" s="10">
        <v>42275000</v>
      </c>
      <c r="J50" s="10">
        <v>33205202</v>
      </c>
      <c r="K50" s="10">
        <v>23255600</v>
      </c>
      <c r="L50" s="10">
        <v>12967799</v>
      </c>
      <c r="M50" s="10">
        <v>17765503</v>
      </c>
      <c r="N50" s="10">
        <v>2299872</v>
      </c>
      <c r="O50" s="10">
        <v>433546</v>
      </c>
      <c r="P50" s="10">
        <v>283813</v>
      </c>
      <c r="Q50" s="10">
        <v>40267850</v>
      </c>
      <c r="R50" s="10">
        <v>4207336</v>
      </c>
      <c r="S50" s="10">
        <v>22282153</v>
      </c>
      <c r="T50" s="10">
        <v>3091396364.1399999</v>
      </c>
      <c r="U50" s="10">
        <v>34947120</v>
      </c>
      <c r="V50" s="10">
        <v>22351795</v>
      </c>
      <c r="W50" s="10">
        <v>13255938</v>
      </c>
      <c r="X50" s="10">
        <v>596086</v>
      </c>
      <c r="Y50" s="10">
        <v>8316688</v>
      </c>
      <c r="Z50" s="10">
        <v>2197888</v>
      </c>
      <c r="AA50" s="10">
        <v>36198</v>
      </c>
      <c r="AB50" s="10">
        <v>116661</v>
      </c>
      <c r="AC50" s="10">
        <v>3041979</v>
      </c>
      <c r="AD50" s="10">
        <v>1267210</v>
      </c>
      <c r="AE50" s="10">
        <v>775817</v>
      </c>
      <c r="AF50" s="10">
        <v>434799</v>
      </c>
    </row>
    <row r="51" spans="1:32" x14ac:dyDescent="0.3">
      <c r="A51" s="6" t="s">
        <v>98</v>
      </c>
      <c r="B51" s="7" t="s">
        <v>99</v>
      </c>
      <c r="C51" s="20">
        <f t="shared" si="3"/>
        <v>2609662353.46</v>
      </c>
      <c r="D51" s="10">
        <v>490500000</v>
      </c>
      <c r="E51" s="10">
        <v>310931790</v>
      </c>
      <c r="F51" s="10">
        <v>278054533</v>
      </c>
      <c r="G51" s="10">
        <v>9142317</v>
      </c>
      <c r="H51" s="10">
        <v>67969546</v>
      </c>
      <c r="I51" s="10">
        <v>35590627</v>
      </c>
      <c r="J51" s="10">
        <v>26566029</v>
      </c>
      <c r="K51" s="10">
        <v>22208580</v>
      </c>
      <c r="L51" s="10">
        <v>11403065</v>
      </c>
      <c r="M51" s="10">
        <v>21349166</v>
      </c>
      <c r="N51" s="10">
        <v>2341074</v>
      </c>
      <c r="O51" s="10">
        <v>388637</v>
      </c>
      <c r="P51" s="10">
        <v>254414</v>
      </c>
      <c r="Q51" s="10">
        <v>71647452</v>
      </c>
      <c r="R51" s="10">
        <v>3480410</v>
      </c>
      <c r="S51" s="10">
        <v>21278959</v>
      </c>
      <c r="T51" s="10">
        <v>1128630793.46</v>
      </c>
      <c r="U51" s="10">
        <v>20919214</v>
      </c>
      <c r="V51" s="10">
        <v>14609515</v>
      </c>
      <c r="W51" s="10">
        <v>11626903</v>
      </c>
      <c r="X51" s="10">
        <v>37646426</v>
      </c>
      <c r="Y51" s="10">
        <v>7705115</v>
      </c>
      <c r="Z51" s="10">
        <v>2099690</v>
      </c>
      <c r="AA51" s="10">
        <v>5855952</v>
      </c>
      <c r="AB51" s="10">
        <v>2610571</v>
      </c>
      <c r="AC51" s="10">
        <v>1188792</v>
      </c>
      <c r="AD51" s="10">
        <v>2597196</v>
      </c>
      <c r="AE51" s="10">
        <v>675826</v>
      </c>
      <c r="AF51" s="10">
        <v>389761</v>
      </c>
    </row>
    <row r="52" spans="1:32" x14ac:dyDescent="0.3">
      <c r="A52" s="6" t="s">
        <v>100</v>
      </c>
      <c r="B52" s="7" t="s">
        <v>101</v>
      </c>
      <c r="C52" s="20">
        <f t="shared" si="3"/>
        <v>1150224776.24</v>
      </c>
      <c r="D52" s="10">
        <v>272300000</v>
      </c>
      <c r="E52" s="10">
        <v>117524345</v>
      </c>
      <c r="F52" s="10">
        <v>91878710</v>
      </c>
      <c r="G52" s="10">
        <v>3875743</v>
      </c>
      <c r="H52" s="10">
        <v>31209912</v>
      </c>
      <c r="I52" s="10">
        <v>12992105</v>
      </c>
      <c r="J52" s="10">
        <v>10020870</v>
      </c>
      <c r="K52" s="10">
        <v>8554630</v>
      </c>
      <c r="L52" s="10">
        <v>3758408</v>
      </c>
      <c r="M52" s="10">
        <v>573815</v>
      </c>
      <c r="N52" s="10">
        <v>64149</v>
      </c>
      <c r="O52" s="10">
        <v>300000</v>
      </c>
      <c r="P52" s="10">
        <v>131917</v>
      </c>
      <c r="Q52" s="10">
        <v>7481</v>
      </c>
      <c r="R52" s="10">
        <v>553</v>
      </c>
      <c r="S52" s="10">
        <v>8196545</v>
      </c>
      <c r="T52" s="10">
        <v>566602277.24000001</v>
      </c>
      <c r="U52" s="10">
        <v>6229057</v>
      </c>
      <c r="V52" s="10">
        <v>4463696</v>
      </c>
      <c r="W52" s="10">
        <v>2608664</v>
      </c>
      <c r="X52" s="10">
        <v>0</v>
      </c>
      <c r="Y52" s="10">
        <v>4017246</v>
      </c>
      <c r="Z52" s="10">
        <v>808585</v>
      </c>
      <c r="AA52" s="10">
        <v>0</v>
      </c>
      <c r="AB52" s="10">
        <v>0</v>
      </c>
      <c r="AC52" s="10">
        <v>2146001</v>
      </c>
      <c r="AD52" s="10">
        <v>1539172</v>
      </c>
      <c r="AE52" s="10">
        <v>225000</v>
      </c>
      <c r="AF52" s="10">
        <v>195895</v>
      </c>
    </row>
    <row r="53" spans="1:32" x14ac:dyDescent="0.3">
      <c r="A53" s="6" t="s">
        <v>102</v>
      </c>
      <c r="B53" s="7" t="s">
        <v>103</v>
      </c>
      <c r="C53" s="20">
        <f t="shared" si="3"/>
        <v>2516504819.2600002</v>
      </c>
      <c r="D53" s="10">
        <v>457900000</v>
      </c>
      <c r="E53" s="10">
        <v>228169824</v>
      </c>
      <c r="F53" s="10">
        <v>252623286</v>
      </c>
      <c r="G53" s="10">
        <v>10537719</v>
      </c>
      <c r="H53" s="10">
        <v>76370574</v>
      </c>
      <c r="I53" s="10">
        <v>29314557</v>
      </c>
      <c r="J53" s="10">
        <v>26016140</v>
      </c>
      <c r="K53" s="10">
        <v>16342054</v>
      </c>
      <c r="L53" s="10">
        <v>7190085</v>
      </c>
      <c r="M53" s="10">
        <v>8180463</v>
      </c>
      <c r="N53" s="10">
        <v>543167</v>
      </c>
      <c r="O53" s="10">
        <v>300000</v>
      </c>
      <c r="P53" s="10">
        <v>192481</v>
      </c>
      <c r="Q53" s="10">
        <v>22201699</v>
      </c>
      <c r="R53" s="10">
        <v>1001270</v>
      </c>
      <c r="S53" s="10">
        <v>15657999</v>
      </c>
      <c r="T53" s="10">
        <v>1299405093.26</v>
      </c>
      <c r="U53" s="10">
        <v>20986648</v>
      </c>
      <c r="V53" s="10">
        <v>17921374</v>
      </c>
      <c r="W53" s="10">
        <v>8489890</v>
      </c>
      <c r="X53" s="10">
        <v>520793</v>
      </c>
      <c r="Y53" s="10">
        <v>6596090</v>
      </c>
      <c r="Z53" s="10">
        <v>1545142</v>
      </c>
      <c r="AA53" s="10">
        <v>2474051</v>
      </c>
      <c r="AB53" s="10">
        <v>4463989</v>
      </c>
      <c r="AC53" s="10">
        <v>412835</v>
      </c>
      <c r="AD53" s="10">
        <v>274030</v>
      </c>
      <c r="AE53" s="10">
        <v>578687</v>
      </c>
      <c r="AF53" s="10">
        <v>294879</v>
      </c>
    </row>
    <row r="54" spans="1:32" x14ac:dyDescent="0.3">
      <c r="A54" s="6" t="s">
        <v>104</v>
      </c>
      <c r="B54" s="1" t="s">
        <v>105</v>
      </c>
      <c r="C54" s="20">
        <f t="shared" si="3"/>
        <v>281653407.52999997</v>
      </c>
      <c r="D54" s="10">
        <v>39800000</v>
      </c>
      <c r="E54" s="10">
        <v>47814003</v>
      </c>
      <c r="F54" s="10">
        <v>39844668</v>
      </c>
      <c r="G54" s="10">
        <v>1207116</v>
      </c>
      <c r="H54" s="10">
        <v>13192502</v>
      </c>
      <c r="I54" s="10">
        <v>10786692</v>
      </c>
      <c r="J54" s="10">
        <v>6056731</v>
      </c>
      <c r="K54" s="10">
        <v>6659535</v>
      </c>
      <c r="L54" s="10">
        <v>974663</v>
      </c>
      <c r="M54" s="10">
        <v>500000</v>
      </c>
      <c r="N54" s="10">
        <v>60000</v>
      </c>
      <c r="O54" s="10">
        <v>300000</v>
      </c>
      <c r="P54" s="10">
        <v>131917</v>
      </c>
      <c r="Q54" s="10">
        <v>20127835</v>
      </c>
      <c r="R54" s="10">
        <v>401740</v>
      </c>
      <c r="S54" s="10">
        <v>6515398</v>
      </c>
      <c r="T54" s="10">
        <v>76549632.530000001</v>
      </c>
      <c r="U54" s="10">
        <v>915809</v>
      </c>
      <c r="V54" s="10">
        <v>920550</v>
      </c>
      <c r="W54" s="10">
        <v>2608664</v>
      </c>
      <c r="X54" s="10">
        <v>0</v>
      </c>
      <c r="Y54" s="10">
        <v>3380705</v>
      </c>
      <c r="Z54" s="10">
        <v>325630</v>
      </c>
      <c r="AA54" s="10">
        <v>902549</v>
      </c>
      <c r="AB54" s="10">
        <v>20905</v>
      </c>
      <c r="AC54" s="10">
        <v>59776</v>
      </c>
      <c r="AD54" s="10">
        <v>1175492</v>
      </c>
      <c r="AE54" s="10">
        <v>225000</v>
      </c>
      <c r="AF54" s="10">
        <v>195895</v>
      </c>
    </row>
    <row r="55" spans="1:32" x14ac:dyDescent="0.3">
      <c r="A55" s="6"/>
      <c r="B55" s="6"/>
      <c r="C55" s="17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x14ac:dyDescent="0.3">
      <c r="A56" s="6"/>
      <c r="B56" s="6"/>
      <c r="C56" s="17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x14ac:dyDescent="0.3">
      <c r="A57" s="6"/>
      <c r="B57" s="6"/>
      <c r="C57" s="17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x14ac:dyDescent="0.3">
      <c r="A58" s="6"/>
      <c r="B58" s="6"/>
      <c r="C58" s="1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x14ac:dyDescent="0.3">
      <c r="A59" s="6"/>
      <c r="B59" s="6"/>
      <c r="C59" s="1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x14ac:dyDescent="0.3">
      <c r="A60" s="6"/>
      <c r="B60" s="6"/>
      <c r="C60" s="17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x14ac:dyDescent="0.3">
      <c r="A61" s="6"/>
      <c r="B61" s="6"/>
      <c r="C61" s="1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x14ac:dyDescent="0.3">
      <c r="A62" s="6"/>
      <c r="B62" s="6"/>
      <c r="C62" s="1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x14ac:dyDescent="0.3">
      <c r="A63" s="6"/>
      <c r="B63" s="6"/>
      <c r="C63" s="1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x14ac:dyDescent="0.3">
      <c r="A64" s="6"/>
      <c r="B64" s="6"/>
      <c r="C64" s="1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x14ac:dyDescent="0.3">
      <c r="A65" s="6"/>
      <c r="B65" s="6"/>
      <c r="C65" s="1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x14ac:dyDescent="0.3">
      <c r="A66" s="6"/>
      <c r="B66" s="6"/>
      <c r="C66" s="1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x14ac:dyDescent="0.3">
      <c r="A67" s="6"/>
      <c r="B67" s="6"/>
      <c r="C67" s="1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x14ac:dyDescent="0.3">
      <c r="A68" s="6"/>
      <c r="B68" s="6"/>
      <c r="C68" s="1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</sheetData>
  <hyperlinks>
    <hyperlink ref="A1" r:id="rId1" display="Department of Education" xr:uid="{56DF780D-C092-42E9-806E-EAA933672B2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9B9C-EEE7-48F5-9663-B452D17700B1}">
  <dimension ref="A1:O6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" x14ac:dyDescent="0.3"/>
  <cols>
    <col min="1" max="2" width="16.6328125" style="6" customWidth="1"/>
    <col min="3" max="3" width="16.6328125" style="17" customWidth="1"/>
    <col min="4" max="14" width="16.6328125" style="1" customWidth="1"/>
    <col min="15" max="15" width="16.6328125" style="13" customWidth="1"/>
    <col min="16" max="16384" width="8.7265625" style="1"/>
  </cols>
  <sheetData>
    <row r="1" spans="1:15" x14ac:dyDescent="0.3">
      <c r="A1" s="26" t="s">
        <v>188</v>
      </c>
      <c r="C1" s="24"/>
      <c r="D1" s="25"/>
      <c r="E1" s="25"/>
      <c r="F1" s="25"/>
      <c r="G1" s="25"/>
      <c r="H1" s="25"/>
      <c r="I1" s="25"/>
      <c r="J1" s="25"/>
      <c r="K1" s="35"/>
      <c r="L1" s="35"/>
      <c r="M1" s="25"/>
      <c r="N1" s="25"/>
      <c r="O1" s="25"/>
    </row>
    <row r="2" spans="1:15" s="11" customFormat="1" ht="66.5" customHeight="1" x14ac:dyDescent="0.3">
      <c r="A2" s="31" t="s">
        <v>1</v>
      </c>
      <c r="B2" s="31" t="s">
        <v>1</v>
      </c>
      <c r="C2" s="22" t="s">
        <v>161</v>
      </c>
      <c r="D2" s="16" t="s">
        <v>175</v>
      </c>
      <c r="E2" s="16" t="s">
        <v>176</v>
      </c>
      <c r="F2" s="16" t="s">
        <v>174</v>
      </c>
      <c r="G2" s="16" t="s">
        <v>177</v>
      </c>
      <c r="H2" s="16" t="s">
        <v>181</v>
      </c>
      <c r="I2" s="16" t="s">
        <v>178</v>
      </c>
      <c r="J2" s="16" t="s">
        <v>179</v>
      </c>
      <c r="K2" s="16" t="s">
        <v>180</v>
      </c>
      <c r="L2" s="16" t="s">
        <v>182</v>
      </c>
      <c r="M2" s="16" t="s">
        <v>158</v>
      </c>
      <c r="N2" s="16" t="s">
        <v>159</v>
      </c>
      <c r="O2" s="16" t="s">
        <v>160</v>
      </c>
    </row>
    <row r="3" spans="1:15" x14ac:dyDescent="0.3">
      <c r="A3" s="3" t="s">
        <v>2</v>
      </c>
      <c r="B3" s="3" t="s">
        <v>3</v>
      </c>
      <c r="C3" s="23">
        <f>SUM(D3:O3)</f>
        <v>62088096157</v>
      </c>
      <c r="D3" s="12">
        <f>SUM(D4:D54)</f>
        <v>30180163727</v>
      </c>
      <c r="E3" s="12">
        <f t="shared" ref="E3:L3" si="0">SUM(E4:E54)</f>
        <v>14682241816</v>
      </c>
      <c r="F3" s="12">
        <f t="shared" si="0"/>
        <v>3177356425</v>
      </c>
      <c r="G3" s="12">
        <f t="shared" si="0"/>
        <v>245000000</v>
      </c>
      <c r="H3" s="12">
        <f t="shared" si="0"/>
        <v>2691744332</v>
      </c>
      <c r="I3" s="12">
        <f t="shared" si="0"/>
        <v>464937657</v>
      </c>
      <c r="J3" s="12">
        <f t="shared" si="0"/>
        <v>1458028180</v>
      </c>
      <c r="K3" s="12">
        <f t="shared" si="0"/>
        <v>1309166561</v>
      </c>
      <c r="L3" s="12">
        <f t="shared" si="0"/>
        <v>1488616183</v>
      </c>
      <c r="M3" s="12">
        <f>SUM(M4:M54)</f>
        <v>5262500000</v>
      </c>
      <c r="N3" s="12">
        <f>SUM(N4:N54)</f>
        <v>882091276</v>
      </c>
      <c r="O3" s="12">
        <f>SUM(O4:O54)</f>
        <v>246250000</v>
      </c>
    </row>
    <row r="4" spans="1:15" x14ac:dyDescent="0.3">
      <c r="A4" s="6" t="s">
        <v>4</v>
      </c>
      <c r="B4" s="7" t="s">
        <v>5</v>
      </c>
      <c r="C4" s="32">
        <f>SUM(D4:O4)</f>
        <v>1202389028</v>
      </c>
      <c r="D4" s="10">
        <v>603339600</v>
      </c>
      <c r="E4" s="10">
        <v>293516562</v>
      </c>
      <c r="F4" s="10">
        <v>63369338</v>
      </c>
      <c r="G4" s="10">
        <v>5047891</v>
      </c>
      <c r="H4" s="10">
        <v>13190759</v>
      </c>
      <c r="I4" s="10">
        <v>4304448</v>
      </c>
      <c r="J4" s="10">
        <v>27921819</v>
      </c>
      <c r="K4" s="10">
        <v>26171894</v>
      </c>
      <c r="L4" s="10">
        <v>29759318</v>
      </c>
      <c r="M4" s="10">
        <v>45000000</v>
      </c>
      <c r="N4" s="10">
        <v>16892399</v>
      </c>
      <c r="O4" s="14">
        <v>73875000</v>
      </c>
    </row>
    <row r="5" spans="1:15" x14ac:dyDescent="0.3">
      <c r="A5" s="6" t="s">
        <v>6</v>
      </c>
      <c r="B5" s="7" t="s">
        <v>7</v>
      </c>
      <c r="C5" s="32">
        <f t="shared" ref="C5:C54" si="1">SUM(D5:O5)</f>
        <v>761102159</v>
      </c>
      <c r="D5" s="10">
        <v>384907951</v>
      </c>
      <c r="E5" s="10">
        <v>187252517</v>
      </c>
      <c r="F5" s="10">
        <v>42422616</v>
      </c>
      <c r="G5" s="10">
        <v>1225000</v>
      </c>
      <c r="H5" s="10">
        <v>31819781</v>
      </c>
      <c r="I5" s="10">
        <v>3174317</v>
      </c>
      <c r="J5" s="10">
        <v>18453688</v>
      </c>
      <c r="K5" s="10">
        <v>16696683</v>
      </c>
      <c r="L5" s="10">
        <v>18985324</v>
      </c>
      <c r="M5" s="10">
        <v>45000000</v>
      </c>
      <c r="N5" s="10">
        <v>11164282</v>
      </c>
      <c r="O5" s="14"/>
    </row>
    <row r="6" spans="1:15" x14ac:dyDescent="0.3">
      <c r="A6" s="6" t="s">
        <v>8</v>
      </c>
      <c r="B6" s="7" t="s">
        <v>9</v>
      </c>
      <c r="C6" s="32">
        <f t="shared" si="1"/>
        <v>1089931671</v>
      </c>
      <c r="D6" s="10">
        <v>551544308</v>
      </c>
      <c r="E6" s="10">
        <v>268318852</v>
      </c>
      <c r="F6" s="10">
        <v>59359766</v>
      </c>
      <c r="G6" s="10">
        <v>3184003</v>
      </c>
      <c r="H6" s="10">
        <v>59984819</v>
      </c>
      <c r="I6" s="10">
        <v>8191972</v>
      </c>
      <c r="J6" s="10">
        <v>26927473</v>
      </c>
      <c r="K6" s="10">
        <v>23925098</v>
      </c>
      <c r="L6" s="10">
        <v>27204550</v>
      </c>
      <c r="M6" s="10">
        <v>45000000</v>
      </c>
      <c r="N6" s="10">
        <v>16290830</v>
      </c>
      <c r="O6" s="14"/>
    </row>
    <row r="7" spans="1:15" x14ac:dyDescent="0.3">
      <c r="A7" s="6" t="s">
        <v>10</v>
      </c>
      <c r="B7" s="7" t="s">
        <v>11</v>
      </c>
      <c r="C7" s="32">
        <f t="shared" si="1"/>
        <v>799578887</v>
      </c>
      <c r="D7" s="10">
        <v>408954688</v>
      </c>
      <c r="E7" s="10">
        <v>198950929</v>
      </c>
      <c r="F7" s="10">
        <v>42361513</v>
      </c>
      <c r="G7" s="10">
        <v>4012944</v>
      </c>
      <c r="H7" s="10">
        <v>14238373</v>
      </c>
      <c r="I7" s="10">
        <v>2405273</v>
      </c>
      <c r="J7" s="10">
        <v>19054544</v>
      </c>
      <c r="K7" s="10">
        <v>17739791</v>
      </c>
      <c r="L7" s="10">
        <v>20171414</v>
      </c>
      <c r="M7" s="10">
        <v>60161625</v>
      </c>
      <c r="N7" s="10">
        <v>11527793</v>
      </c>
      <c r="O7" s="14"/>
    </row>
    <row r="8" spans="1:15" x14ac:dyDescent="0.3">
      <c r="A8" s="6" t="s">
        <v>12</v>
      </c>
      <c r="B8" s="7" t="s">
        <v>13</v>
      </c>
      <c r="C8" s="32">
        <f t="shared" si="1"/>
        <v>5816593087</v>
      </c>
      <c r="D8" s="10">
        <v>2610421037</v>
      </c>
      <c r="E8" s="10">
        <v>1269934559</v>
      </c>
      <c r="F8" s="10">
        <v>279389618</v>
      </c>
      <c r="G8" s="10">
        <v>16625715</v>
      </c>
      <c r="H8" s="10">
        <v>536600051</v>
      </c>
      <c r="I8" s="10">
        <v>70043490</v>
      </c>
      <c r="J8" s="10">
        <v>135078829</v>
      </c>
      <c r="K8" s="10">
        <v>113235831</v>
      </c>
      <c r="L8" s="10">
        <v>128757254</v>
      </c>
      <c r="M8" s="10">
        <v>574785473</v>
      </c>
      <c r="N8" s="10">
        <v>81721230</v>
      </c>
      <c r="O8" s="14"/>
    </row>
    <row r="9" spans="1:15" x14ac:dyDescent="0.3">
      <c r="A9" s="6" t="s">
        <v>14</v>
      </c>
      <c r="B9" s="7" t="s">
        <v>15</v>
      </c>
      <c r="C9" s="32">
        <f t="shared" si="1"/>
        <v>817411151</v>
      </c>
      <c r="D9" s="10">
        <v>404206160</v>
      </c>
      <c r="E9" s="10">
        <v>196640835</v>
      </c>
      <c r="F9" s="10">
        <v>42162132</v>
      </c>
      <c r="G9" s="10">
        <v>3673853</v>
      </c>
      <c r="H9" s="10">
        <v>48906243</v>
      </c>
      <c r="I9" s="10">
        <v>7404067</v>
      </c>
      <c r="J9" s="10">
        <v>19904718</v>
      </c>
      <c r="K9" s="10">
        <v>17533808</v>
      </c>
      <c r="L9" s="10">
        <v>19937196</v>
      </c>
      <c r="M9" s="10">
        <v>45000000</v>
      </c>
      <c r="N9" s="10">
        <v>12042139</v>
      </c>
      <c r="O9" s="14"/>
    </row>
    <row r="10" spans="1:15" x14ac:dyDescent="0.3">
      <c r="A10" s="6" t="s">
        <v>16</v>
      </c>
      <c r="B10" s="7" t="s">
        <v>17</v>
      </c>
      <c r="C10" s="32">
        <f t="shared" si="1"/>
        <v>838478269</v>
      </c>
      <c r="D10" s="10">
        <v>372228376</v>
      </c>
      <c r="E10" s="10">
        <v>181084075</v>
      </c>
      <c r="F10" s="10">
        <v>40832121</v>
      </c>
      <c r="G10" s="10">
        <v>1377663</v>
      </c>
      <c r="H10" s="10">
        <v>51155357</v>
      </c>
      <c r="I10" s="10">
        <v>6460907</v>
      </c>
      <c r="J10" s="10">
        <v>18484853</v>
      </c>
      <c r="K10" s="10">
        <v>16146663</v>
      </c>
      <c r="L10" s="10">
        <v>18359913</v>
      </c>
      <c r="M10" s="10">
        <v>121165205</v>
      </c>
      <c r="N10" s="10">
        <v>11183136</v>
      </c>
      <c r="O10" s="14"/>
    </row>
    <row r="11" spans="1:15" x14ac:dyDescent="0.3">
      <c r="A11" s="6" t="s">
        <v>18</v>
      </c>
      <c r="B11" s="7" t="s">
        <v>19</v>
      </c>
      <c r="C11" s="32">
        <f t="shared" si="1"/>
        <v>286586258</v>
      </c>
      <c r="D11" s="10">
        <v>127388140</v>
      </c>
      <c r="E11" s="10">
        <v>61972609</v>
      </c>
      <c r="F11" s="10">
        <v>13220502</v>
      </c>
      <c r="G11" s="10">
        <v>1225000</v>
      </c>
      <c r="H11" s="10">
        <v>13484203</v>
      </c>
      <c r="I11" s="10">
        <v>2494589</v>
      </c>
      <c r="J11" s="10">
        <v>6225581</v>
      </c>
      <c r="K11" s="10">
        <v>5525891</v>
      </c>
      <c r="L11" s="10">
        <v>6283334</v>
      </c>
      <c r="M11" s="10">
        <v>45000000</v>
      </c>
      <c r="N11" s="10">
        <v>3766409</v>
      </c>
      <c r="O11" s="14"/>
    </row>
    <row r="12" spans="1:15" x14ac:dyDescent="0.3">
      <c r="A12" s="1" t="s">
        <v>20</v>
      </c>
      <c r="B12" s="7" t="s">
        <v>21</v>
      </c>
      <c r="C12" s="32">
        <f t="shared" si="1"/>
        <v>272876372</v>
      </c>
      <c r="D12" s="10">
        <v>120694672</v>
      </c>
      <c r="E12" s="10">
        <v>58716327</v>
      </c>
      <c r="F12" s="10">
        <v>12461479</v>
      </c>
      <c r="G12" s="10">
        <v>1225000</v>
      </c>
      <c r="H12" s="10">
        <v>11680475</v>
      </c>
      <c r="I12" s="10">
        <v>2484743</v>
      </c>
      <c r="J12" s="10">
        <v>5872285</v>
      </c>
      <c r="K12" s="10">
        <v>5235539</v>
      </c>
      <c r="L12" s="10">
        <v>5953183</v>
      </c>
      <c r="M12" s="10">
        <v>45000000</v>
      </c>
      <c r="N12" s="10">
        <v>3552669</v>
      </c>
      <c r="O12" s="14"/>
    </row>
    <row r="13" spans="1:15" x14ac:dyDescent="0.3">
      <c r="A13" s="6" t="s">
        <v>22</v>
      </c>
      <c r="B13" s="7" t="s">
        <v>23</v>
      </c>
      <c r="C13" s="32">
        <f t="shared" si="1"/>
        <v>2758545009</v>
      </c>
      <c r="D13" s="10">
        <v>1506125843</v>
      </c>
      <c r="E13" s="10">
        <v>732709870</v>
      </c>
      <c r="F13" s="10">
        <v>161004799</v>
      </c>
      <c r="G13" s="10">
        <v>9786171</v>
      </c>
      <c r="H13" s="10">
        <v>15722539</v>
      </c>
      <c r="I13" s="10">
        <v>28985729</v>
      </c>
      <c r="J13" s="10">
        <v>69729476</v>
      </c>
      <c r="K13" s="10">
        <v>65333297</v>
      </c>
      <c r="L13" s="10">
        <v>74288639</v>
      </c>
      <c r="M13" s="10">
        <v>52673067</v>
      </c>
      <c r="N13" s="10">
        <v>42185579</v>
      </c>
      <c r="O13" s="14"/>
    </row>
    <row r="14" spans="1:15" x14ac:dyDescent="0.3">
      <c r="A14" s="6" t="s">
        <v>24</v>
      </c>
      <c r="B14" s="7" t="s">
        <v>25</v>
      </c>
      <c r="C14" s="32">
        <f t="shared" si="1"/>
        <v>1903193111</v>
      </c>
      <c r="D14" s="10">
        <v>991577012</v>
      </c>
      <c r="E14" s="10">
        <v>482388817</v>
      </c>
      <c r="F14" s="10">
        <v>103588482</v>
      </c>
      <c r="G14" s="10">
        <v>8853916</v>
      </c>
      <c r="H14" s="10">
        <v>78567006</v>
      </c>
      <c r="I14" s="10">
        <v>10876883</v>
      </c>
      <c r="J14" s="10">
        <v>47520324</v>
      </c>
      <c r="K14" s="10">
        <v>43013003</v>
      </c>
      <c r="L14" s="10">
        <v>48908866</v>
      </c>
      <c r="M14" s="10">
        <v>45000000</v>
      </c>
      <c r="N14" s="10">
        <v>28749282</v>
      </c>
      <c r="O14" s="14">
        <v>14149520</v>
      </c>
    </row>
    <row r="15" spans="1:15" x14ac:dyDescent="0.3">
      <c r="A15" s="6" t="s">
        <v>26</v>
      </c>
      <c r="B15" s="7" t="s">
        <v>27</v>
      </c>
      <c r="C15" s="32">
        <f t="shared" si="1"/>
        <v>314401073</v>
      </c>
      <c r="D15" s="10">
        <v>128285560</v>
      </c>
      <c r="E15" s="10">
        <v>62409191</v>
      </c>
      <c r="F15" s="10">
        <v>13322268</v>
      </c>
      <c r="G15" s="10">
        <v>1225000</v>
      </c>
      <c r="H15" s="10">
        <v>11977525</v>
      </c>
      <c r="I15" s="10">
        <v>2448318</v>
      </c>
      <c r="J15" s="10">
        <v>6224671</v>
      </c>
      <c r="K15" s="10">
        <v>5564819</v>
      </c>
      <c r="L15" s="10">
        <v>6327599</v>
      </c>
      <c r="M15" s="10">
        <v>72850264</v>
      </c>
      <c r="N15" s="10">
        <v>3765858</v>
      </c>
      <c r="O15" s="14"/>
    </row>
    <row r="16" spans="1:15" x14ac:dyDescent="0.3">
      <c r="A16" s="6" t="s">
        <v>28</v>
      </c>
      <c r="B16" s="7" t="s">
        <v>29</v>
      </c>
      <c r="C16" s="32">
        <f t="shared" si="1"/>
        <v>453483884</v>
      </c>
      <c r="D16" s="10">
        <v>221262560</v>
      </c>
      <c r="E16" s="10">
        <v>107641245</v>
      </c>
      <c r="F16" s="10">
        <v>23133538</v>
      </c>
      <c r="G16" s="10">
        <v>1957093</v>
      </c>
      <c r="H16" s="10">
        <v>14816290</v>
      </c>
      <c r="I16" s="10">
        <v>2266628</v>
      </c>
      <c r="J16" s="10">
        <v>10526484</v>
      </c>
      <c r="K16" s="10">
        <v>9598011</v>
      </c>
      <c r="L16" s="10">
        <v>10913626</v>
      </c>
      <c r="M16" s="10">
        <v>45000000</v>
      </c>
      <c r="N16" s="10">
        <v>6368409</v>
      </c>
      <c r="O16" s="14"/>
    </row>
    <row r="17" spans="1:15" x14ac:dyDescent="0.3">
      <c r="A17" s="6" t="s">
        <v>30</v>
      </c>
      <c r="B17" s="7" t="s">
        <v>31</v>
      </c>
      <c r="C17" s="32">
        <f t="shared" si="1"/>
        <v>2327751005</v>
      </c>
      <c r="D17" s="10">
        <v>1060692724</v>
      </c>
      <c r="E17" s="10">
        <v>516012677</v>
      </c>
      <c r="F17" s="10">
        <v>108973096</v>
      </c>
      <c r="G17" s="10">
        <v>11306853</v>
      </c>
      <c r="H17" s="10">
        <v>127299951</v>
      </c>
      <c r="I17" s="10">
        <v>23887494</v>
      </c>
      <c r="J17" s="10">
        <v>52324691</v>
      </c>
      <c r="K17" s="10">
        <v>46011130</v>
      </c>
      <c r="L17" s="10">
        <v>52317952</v>
      </c>
      <c r="M17" s="10">
        <v>297268565</v>
      </c>
      <c r="N17" s="10">
        <v>31655872</v>
      </c>
      <c r="O17" s="14"/>
    </row>
    <row r="18" spans="1:15" x14ac:dyDescent="0.3">
      <c r="A18" s="6" t="s">
        <v>32</v>
      </c>
      <c r="B18" s="7" t="s">
        <v>33</v>
      </c>
      <c r="C18" s="32">
        <f t="shared" si="1"/>
        <v>1435364391</v>
      </c>
      <c r="D18" s="10">
        <v>734220604</v>
      </c>
      <c r="E18" s="10">
        <v>357188402</v>
      </c>
      <c r="F18" s="10">
        <v>75313391</v>
      </c>
      <c r="G18" s="10">
        <v>7945421</v>
      </c>
      <c r="H18" s="10">
        <v>54478579</v>
      </c>
      <c r="I18" s="10">
        <v>7327425</v>
      </c>
      <c r="J18" s="10">
        <v>35067879</v>
      </c>
      <c r="K18" s="10">
        <v>31849299</v>
      </c>
      <c r="L18" s="10">
        <v>36214935</v>
      </c>
      <c r="M18" s="10">
        <v>74542768</v>
      </c>
      <c r="N18" s="10">
        <v>21215688</v>
      </c>
      <c r="O18" s="14"/>
    </row>
    <row r="19" spans="1:15" x14ac:dyDescent="0.3">
      <c r="A19" s="6" t="s">
        <v>34</v>
      </c>
      <c r="B19" s="7" t="s">
        <v>35</v>
      </c>
      <c r="C19" s="32">
        <f t="shared" si="1"/>
        <v>795289848</v>
      </c>
      <c r="D19" s="10">
        <v>388170732</v>
      </c>
      <c r="E19" s="10">
        <v>188839815</v>
      </c>
      <c r="F19" s="10">
        <v>38305118</v>
      </c>
      <c r="G19" s="10">
        <v>5712490</v>
      </c>
      <c r="H19" s="10">
        <v>13060393</v>
      </c>
      <c r="I19" s="10">
        <v>2776863</v>
      </c>
      <c r="J19" s="10">
        <v>18087213</v>
      </c>
      <c r="K19" s="10">
        <v>16838217</v>
      </c>
      <c r="L19" s="10">
        <v>19146259</v>
      </c>
      <c r="M19" s="10">
        <v>93410180</v>
      </c>
      <c r="N19" s="10">
        <v>10942568</v>
      </c>
      <c r="O19" s="14"/>
    </row>
    <row r="20" spans="1:15" x14ac:dyDescent="0.3">
      <c r="A20" s="6" t="s">
        <v>36</v>
      </c>
      <c r="B20" s="7" t="s">
        <v>37</v>
      </c>
      <c r="C20" s="32">
        <f t="shared" si="1"/>
        <v>584695180</v>
      </c>
      <c r="D20" s="10">
        <v>297558197</v>
      </c>
      <c r="E20" s="10">
        <v>144758042</v>
      </c>
      <c r="F20" s="10">
        <v>27174791</v>
      </c>
      <c r="G20" s="10">
        <v>6567578</v>
      </c>
      <c r="H20" s="10">
        <v>11003451</v>
      </c>
      <c r="I20" s="10">
        <v>2726855</v>
      </c>
      <c r="J20" s="10">
        <v>13907768</v>
      </c>
      <c r="K20" s="10">
        <v>12907592</v>
      </c>
      <c r="L20" s="10">
        <v>14676857</v>
      </c>
      <c r="M20" s="10">
        <v>45000000</v>
      </c>
      <c r="N20" s="10">
        <v>8414049</v>
      </c>
      <c r="O20" s="14"/>
    </row>
    <row r="21" spans="1:15" x14ac:dyDescent="0.3">
      <c r="A21" s="6" t="s">
        <v>38</v>
      </c>
      <c r="B21" s="7" t="s">
        <v>39</v>
      </c>
      <c r="C21" s="32">
        <f t="shared" si="1"/>
        <v>1057563088</v>
      </c>
      <c r="D21" s="10">
        <v>525984244</v>
      </c>
      <c r="E21" s="10">
        <v>255884227</v>
      </c>
      <c r="F21" s="10">
        <v>55731535</v>
      </c>
      <c r="G21" s="10">
        <v>3913786</v>
      </c>
      <c r="H21" s="10">
        <v>15840263</v>
      </c>
      <c r="I21" s="10">
        <v>3546436</v>
      </c>
      <c r="J21" s="10">
        <v>24453044</v>
      </c>
      <c r="K21" s="10">
        <v>22816344</v>
      </c>
      <c r="L21" s="10">
        <v>25943817</v>
      </c>
      <c r="M21" s="10">
        <v>94549890</v>
      </c>
      <c r="N21" s="10">
        <v>14793827</v>
      </c>
      <c r="O21" s="14">
        <v>14105675</v>
      </c>
    </row>
    <row r="22" spans="1:15" x14ac:dyDescent="0.3">
      <c r="A22" s="6" t="s">
        <v>40</v>
      </c>
      <c r="B22" s="7" t="s">
        <v>41</v>
      </c>
      <c r="C22" s="32">
        <f t="shared" si="1"/>
        <v>1221429752</v>
      </c>
      <c r="D22" s="10">
        <v>556333541</v>
      </c>
      <c r="E22" s="10">
        <v>270648750</v>
      </c>
      <c r="F22" s="10">
        <v>58597787</v>
      </c>
      <c r="G22" s="10">
        <v>4489070</v>
      </c>
      <c r="H22" s="10">
        <v>13235183</v>
      </c>
      <c r="I22" s="10">
        <v>6018729</v>
      </c>
      <c r="J22" s="10">
        <v>25830348</v>
      </c>
      <c r="K22" s="10">
        <v>24132847</v>
      </c>
      <c r="L22" s="10">
        <v>27440776</v>
      </c>
      <c r="M22" s="10">
        <v>219075640</v>
      </c>
      <c r="N22" s="10">
        <v>15627081</v>
      </c>
      <c r="O22" s="14"/>
    </row>
    <row r="23" spans="1:15" x14ac:dyDescent="0.3">
      <c r="A23" s="6" t="s">
        <v>42</v>
      </c>
      <c r="B23" s="7" t="s">
        <v>43</v>
      </c>
      <c r="C23" s="32">
        <f t="shared" si="1"/>
        <v>308629585</v>
      </c>
      <c r="D23" s="10">
        <v>140755378</v>
      </c>
      <c r="E23" s="10">
        <v>68475589</v>
      </c>
      <c r="F23" s="10">
        <v>14665360</v>
      </c>
      <c r="G23" s="10">
        <v>1295955</v>
      </c>
      <c r="H23" s="10">
        <v>11906288</v>
      </c>
      <c r="I23" s="10">
        <v>2578902</v>
      </c>
      <c r="J23" s="10">
        <v>6793634</v>
      </c>
      <c r="K23" s="10">
        <v>6105740</v>
      </c>
      <c r="L23" s="10">
        <v>6942664</v>
      </c>
      <c r="M23" s="10">
        <v>45000000</v>
      </c>
      <c r="N23" s="10">
        <v>4110075</v>
      </c>
      <c r="O23" s="14"/>
    </row>
    <row r="24" spans="1:15" x14ac:dyDescent="0.3">
      <c r="A24" s="6" t="s">
        <v>44</v>
      </c>
      <c r="B24" s="7" t="s">
        <v>45</v>
      </c>
      <c r="C24" s="32">
        <f t="shared" si="1"/>
        <v>957591494</v>
      </c>
      <c r="D24" s="10">
        <v>443666123</v>
      </c>
      <c r="E24" s="10">
        <v>215837573</v>
      </c>
      <c r="F24" s="10">
        <v>47803099</v>
      </c>
      <c r="G24" s="10">
        <v>2507549</v>
      </c>
      <c r="H24" s="10">
        <v>62086880</v>
      </c>
      <c r="I24" s="10">
        <v>9707944</v>
      </c>
      <c r="J24" s="10">
        <v>22116339</v>
      </c>
      <c r="K24" s="10">
        <v>19245517</v>
      </c>
      <c r="L24" s="10">
        <v>21883532</v>
      </c>
      <c r="M24" s="10">
        <v>88130751</v>
      </c>
      <c r="N24" s="10">
        <v>13380146</v>
      </c>
      <c r="O24" s="14">
        <v>11226041</v>
      </c>
    </row>
    <row r="25" spans="1:15" x14ac:dyDescent="0.3">
      <c r="A25" s="6" t="s">
        <v>46</v>
      </c>
      <c r="B25" s="7" t="s">
        <v>47</v>
      </c>
      <c r="C25" s="32">
        <f t="shared" si="1"/>
        <v>1110916132</v>
      </c>
      <c r="D25" s="10">
        <v>440507655</v>
      </c>
      <c r="E25" s="10">
        <v>214301022</v>
      </c>
      <c r="F25" s="10">
        <v>47316932</v>
      </c>
      <c r="G25" s="10">
        <v>2635554</v>
      </c>
      <c r="H25" s="10">
        <v>73331493</v>
      </c>
      <c r="I25" s="10">
        <v>12584228</v>
      </c>
      <c r="J25" s="10">
        <v>22352196</v>
      </c>
      <c r="K25" s="10">
        <v>19108508</v>
      </c>
      <c r="L25" s="10">
        <v>21727742</v>
      </c>
      <c r="M25" s="10">
        <v>243527965</v>
      </c>
      <c r="N25" s="10">
        <v>13522837</v>
      </c>
      <c r="O25" s="14"/>
    </row>
    <row r="26" spans="1:15" x14ac:dyDescent="0.3">
      <c r="A26" s="6" t="s">
        <v>48</v>
      </c>
      <c r="B26" s="7" t="s">
        <v>49</v>
      </c>
      <c r="C26" s="32">
        <f t="shared" si="1"/>
        <v>1625307315</v>
      </c>
      <c r="D26" s="10">
        <v>792523135</v>
      </c>
      <c r="E26" s="10">
        <v>385551796</v>
      </c>
      <c r="F26" s="10">
        <v>81715112</v>
      </c>
      <c r="G26" s="10">
        <v>8155065</v>
      </c>
      <c r="H26" s="10">
        <v>85571027</v>
      </c>
      <c r="I26" s="10">
        <v>14497161</v>
      </c>
      <c r="J26" s="10">
        <v>38749082</v>
      </c>
      <c r="K26" s="10">
        <v>34378368</v>
      </c>
      <c r="L26" s="10">
        <v>39090668</v>
      </c>
      <c r="M26" s="10">
        <v>121633126</v>
      </c>
      <c r="N26" s="10">
        <v>23442775</v>
      </c>
      <c r="O26" s="14"/>
    </row>
    <row r="27" spans="1:15" x14ac:dyDescent="0.3">
      <c r="A27" s="6" t="s">
        <v>50</v>
      </c>
      <c r="B27" s="7" t="s">
        <v>51</v>
      </c>
      <c r="C27" s="32">
        <f t="shared" si="1"/>
        <v>996441246</v>
      </c>
      <c r="D27" s="10">
        <v>501654691</v>
      </c>
      <c r="E27" s="10">
        <v>244048228</v>
      </c>
      <c r="F27" s="10">
        <v>50353820</v>
      </c>
      <c r="G27" s="10">
        <v>6532589</v>
      </c>
      <c r="H27" s="10">
        <v>37262077</v>
      </c>
      <c r="I27" s="10">
        <v>6401049</v>
      </c>
      <c r="J27" s="10">
        <v>23998609</v>
      </c>
      <c r="K27" s="10">
        <v>21760967</v>
      </c>
      <c r="L27" s="10">
        <v>24743779</v>
      </c>
      <c r="M27" s="10">
        <v>65166538</v>
      </c>
      <c r="N27" s="10">
        <v>14518899</v>
      </c>
      <c r="O27" s="14"/>
    </row>
    <row r="28" spans="1:15" x14ac:dyDescent="0.3">
      <c r="A28" s="6" t="s">
        <v>52</v>
      </c>
      <c r="B28" s="7" t="s">
        <v>53</v>
      </c>
      <c r="C28" s="32">
        <f t="shared" si="1"/>
        <v>735720418</v>
      </c>
      <c r="D28" s="10">
        <v>382136527</v>
      </c>
      <c r="E28" s="10">
        <v>185904257</v>
      </c>
      <c r="F28" s="10">
        <v>39579170</v>
      </c>
      <c r="G28" s="10">
        <v>3754173</v>
      </c>
      <c r="H28" s="10">
        <v>12972352</v>
      </c>
      <c r="I28" s="10">
        <v>2380616</v>
      </c>
      <c r="J28" s="10">
        <v>17799643</v>
      </c>
      <c r="K28" s="10">
        <v>16576463</v>
      </c>
      <c r="L28" s="10">
        <v>18848626</v>
      </c>
      <c r="M28" s="10">
        <v>45000000</v>
      </c>
      <c r="N28" s="10">
        <v>10768591</v>
      </c>
      <c r="O28" s="14"/>
    </row>
    <row r="29" spans="1:15" x14ac:dyDescent="0.3">
      <c r="A29" s="6" t="s">
        <v>54</v>
      </c>
      <c r="B29" s="7" t="s">
        <v>55</v>
      </c>
      <c r="C29" s="32">
        <f t="shared" si="1"/>
        <v>1456698839</v>
      </c>
      <c r="D29" s="10">
        <v>745346052</v>
      </c>
      <c r="E29" s="10">
        <v>362600782</v>
      </c>
      <c r="F29" s="10">
        <v>78517706</v>
      </c>
      <c r="G29" s="10">
        <v>6002705</v>
      </c>
      <c r="H29" s="10">
        <v>27254978</v>
      </c>
      <c r="I29" s="10">
        <v>7276702</v>
      </c>
      <c r="J29" s="10">
        <v>34840954</v>
      </c>
      <c r="K29" s="10">
        <v>32331903</v>
      </c>
      <c r="L29" s="10">
        <v>36763691</v>
      </c>
      <c r="M29" s="10">
        <v>104684966</v>
      </c>
      <c r="N29" s="10">
        <v>21078400</v>
      </c>
      <c r="O29" s="14"/>
    </row>
    <row r="30" spans="1:15" x14ac:dyDescent="0.3">
      <c r="A30" s="6" t="s">
        <v>56</v>
      </c>
      <c r="B30" s="7" t="s">
        <v>57</v>
      </c>
      <c r="C30" s="32">
        <f t="shared" si="1"/>
        <v>630965648</v>
      </c>
      <c r="D30" s="10">
        <v>320219587</v>
      </c>
      <c r="E30" s="10">
        <v>155782502</v>
      </c>
      <c r="F30" s="10">
        <v>34246735</v>
      </c>
      <c r="G30" s="10">
        <v>2065380</v>
      </c>
      <c r="H30" s="10">
        <v>17213815</v>
      </c>
      <c r="I30" s="10">
        <v>2516856</v>
      </c>
      <c r="J30" s="10">
        <v>15100134</v>
      </c>
      <c r="K30" s="10">
        <v>13890606</v>
      </c>
      <c r="L30" s="10">
        <v>15794615</v>
      </c>
      <c r="M30" s="10">
        <v>45000000</v>
      </c>
      <c r="N30" s="10">
        <v>9135418</v>
      </c>
      <c r="O30" s="14"/>
    </row>
    <row r="31" spans="1:15" x14ac:dyDescent="0.3">
      <c r="A31" s="6" t="s">
        <v>58</v>
      </c>
      <c r="B31" s="7" t="s">
        <v>59</v>
      </c>
      <c r="C31" s="32">
        <f t="shared" si="1"/>
        <v>457797164</v>
      </c>
      <c r="D31" s="10">
        <v>225399280</v>
      </c>
      <c r="E31" s="10">
        <v>109653704</v>
      </c>
      <c r="F31" s="10">
        <v>21673936</v>
      </c>
      <c r="G31" s="10">
        <v>3885788</v>
      </c>
      <c r="H31" s="10">
        <v>11895748</v>
      </c>
      <c r="I31" s="10">
        <v>2320287</v>
      </c>
      <c r="J31" s="10">
        <v>10637641</v>
      </c>
      <c r="K31" s="10">
        <v>9777455</v>
      </c>
      <c r="L31" s="10">
        <v>11117667</v>
      </c>
      <c r="M31" s="10">
        <v>45000000</v>
      </c>
      <c r="N31" s="10">
        <v>6435658</v>
      </c>
      <c r="O31" s="14"/>
    </row>
    <row r="32" spans="1:15" x14ac:dyDescent="0.3">
      <c r="A32" s="6" t="s">
        <v>60</v>
      </c>
      <c r="B32" s="7" t="s">
        <v>61</v>
      </c>
      <c r="C32" s="32">
        <f t="shared" si="1"/>
        <v>563592784</v>
      </c>
      <c r="D32" s="10">
        <v>268753672</v>
      </c>
      <c r="E32" s="10">
        <v>130745030</v>
      </c>
      <c r="F32" s="10">
        <v>29180932</v>
      </c>
      <c r="G32" s="10">
        <v>1295075</v>
      </c>
      <c r="H32" s="10">
        <v>37659327</v>
      </c>
      <c r="I32" s="10">
        <v>4595618</v>
      </c>
      <c r="J32" s="10">
        <v>13363915</v>
      </c>
      <c r="K32" s="10">
        <v>11658098</v>
      </c>
      <c r="L32" s="10">
        <v>13256093</v>
      </c>
      <c r="M32" s="10">
        <v>45000000</v>
      </c>
      <c r="N32" s="10">
        <v>8085024</v>
      </c>
      <c r="O32" s="14"/>
    </row>
    <row r="33" spans="1:15" x14ac:dyDescent="0.3">
      <c r="A33" s="6" t="s">
        <v>62</v>
      </c>
      <c r="B33" s="7" t="s">
        <v>63</v>
      </c>
      <c r="C33" s="32">
        <f t="shared" si="1"/>
        <v>280965963</v>
      </c>
      <c r="D33" s="10">
        <v>125267901</v>
      </c>
      <c r="E33" s="10">
        <v>60941141</v>
      </c>
      <c r="F33" s="10">
        <v>12980073</v>
      </c>
      <c r="G33" s="10">
        <v>1225000</v>
      </c>
      <c r="H33" s="10">
        <v>11966521</v>
      </c>
      <c r="I33" s="10">
        <v>2213114</v>
      </c>
      <c r="J33" s="10">
        <v>6080751</v>
      </c>
      <c r="K33" s="10">
        <v>5433918</v>
      </c>
      <c r="L33" s="10">
        <v>6178755</v>
      </c>
      <c r="M33" s="10">
        <v>45000000</v>
      </c>
      <c r="N33" s="10">
        <v>3678789</v>
      </c>
      <c r="O33" s="14"/>
    </row>
    <row r="34" spans="1:15" x14ac:dyDescent="0.3">
      <c r="A34" s="6" t="s">
        <v>64</v>
      </c>
      <c r="B34" s="7" t="s">
        <v>65</v>
      </c>
      <c r="C34" s="32">
        <f t="shared" si="1"/>
        <v>1672078424</v>
      </c>
      <c r="D34" s="10">
        <v>726222735</v>
      </c>
      <c r="E34" s="10">
        <v>353297547</v>
      </c>
      <c r="F34" s="10">
        <v>78427686</v>
      </c>
      <c r="G34" s="10">
        <v>3924188</v>
      </c>
      <c r="H34" s="10">
        <v>120360457</v>
      </c>
      <c r="I34" s="10">
        <v>17428091</v>
      </c>
      <c r="J34" s="10">
        <v>36746370</v>
      </c>
      <c r="K34" s="10">
        <v>31502364</v>
      </c>
      <c r="L34" s="10">
        <v>35820446</v>
      </c>
      <c r="M34" s="10">
        <v>246117384</v>
      </c>
      <c r="N34" s="10">
        <v>22231156</v>
      </c>
      <c r="O34" s="14"/>
    </row>
    <row r="35" spans="1:15" x14ac:dyDescent="0.3">
      <c r="A35" s="6" t="s">
        <v>66</v>
      </c>
      <c r="B35" s="7" t="s">
        <v>67</v>
      </c>
      <c r="C35" s="32">
        <f t="shared" si="1"/>
        <v>569457960</v>
      </c>
      <c r="D35" s="10">
        <v>287912194</v>
      </c>
      <c r="E35" s="10">
        <v>140065392</v>
      </c>
      <c r="F35" s="10">
        <v>30791505</v>
      </c>
      <c r="G35" s="10">
        <v>1857031</v>
      </c>
      <c r="H35" s="10">
        <v>13196677</v>
      </c>
      <c r="I35" s="10">
        <v>2253324</v>
      </c>
      <c r="J35" s="10">
        <v>13515106</v>
      </c>
      <c r="K35" s="10">
        <v>12489164</v>
      </c>
      <c r="L35" s="10">
        <v>14201074</v>
      </c>
      <c r="M35" s="10">
        <v>45000000</v>
      </c>
      <c r="N35" s="10">
        <v>8176493</v>
      </c>
      <c r="O35" s="14"/>
    </row>
    <row r="36" spans="1:15" x14ac:dyDescent="0.3">
      <c r="A36" s="6" t="s">
        <v>68</v>
      </c>
      <c r="B36" s="7" t="s">
        <v>69</v>
      </c>
      <c r="C36" s="32">
        <f t="shared" si="1"/>
        <v>2806220036</v>
      </c>
      <c r="D36" s="10">
        <v>1211940325</v>
      </c>
      <c r="E36" s="10">
        <v>589592590</v>
      </c>
      <c r="F36" s="10">
        <v>130798238</v>
      </c>
      <c r="G36" s="10">
        <v>6632817</v>
      </c>
      <c r="H36" s="10">
        <v>211822310</v>
      </c>
      <c r="I36" s="10">
        <v>34961005</v>
      </c>
      <c r="J36" s="10">
        <v>61775946</v>
      </c>
      <c r="K36" s="10">
        <v>52572006</v>
      </c>
      <c r="L36" s="10">
        <v>59778138</v>
      </c>
      <c r="M36" s="10">
        <v>408972882</v>
      </c>
      <c r="N36" s="10">
        <v>37373779</v>
      </c>
      <c r="O36" s="14"/>
    </row>
    <row r="37" spans="1:15" x14ac:dyDescent="0.3">
      <c r="A37" s="6" t="s">
        <v>70</v>
      </c>
      <c r="B37" s="7" t="s">
        <v>71</v>
      </c>
      <c r="C37" s="32">
        <f t="shared" si="1"/>
        <v>1605216850</v>
      </c>
      <c r="D37" s="10">
        <v>803791563</v>
      </c>
      <c r="E37" s="10">
        <v>391033733</v>
      </c>
      <c r="F37" s="10">
        <v>83892328</v>
      </c>
      <c r="G37" s="10">
        <v>7255660</v>
      </c>
      <c r="H37" s="10">
        <v>59261617</v>
      </c>
      <c r="I37" s="10">
        <v>8143216</v>
      </c>
      <c r="J37" s="10">
        <v>38383807</v>
      </c>
      <c r="K37" s="10">
        <v>34867175</v>
      </c>
      <c r="L37" s="10">
        <v>39646476</v>
      </c>
      <c r="M37" s="10">
        <v>98692801</v>
      </c>
      <c r="N37" s="10">
        <v>23221788</v>
      </c>
      <c r="O37" s="14">
        <v>17026686</v>
      </c>
    </row>
    <row r="38" spans="1:15" x14ac:dyDescent="0.3">
      <c r="A38" s="6" t="s">
        <v>72</v>
      </c>
      <c r="B38" s="7" t="s">
        <v>73</v>
      </c>
      <c r="C38" s="32">
        <f t="shared" si="1"/>
        <v>399564833</v>
      </c>
      <c r="D38" s="10">
        <v>192241353</v>
      </c>
      <c r="E38" s="10">
        <v>93522821</v>
      </c>
      <c r="F38" s="10">
        <v>17882693</v>
      </c>
      <c r="G38" s="10">
        <v>3917004</v>
      </c>
      <c r="H38" s="10">
        <v>12164385</v>
      </c>
      <c r="I38" s="10">
        <v>2350482</v>
      </c>
      <c r="J38" s="10">
        <v>9137010</v>
      </c>
      <c r="K38" s="10">
        <v>8339118</v>
      </c>
      <c r="L38" s="10">
        <v>9482175</v>
      </c>
      <c r="M38" s="10">
        <v>45000000</v>
      </c>
      <c r="N38" s="10">
        <v>5527792</v>
      </c>
      <c r="O38" s="14"/>
    </row>
    <row r="39" spans="1:15" x14ac:dyDescent="0.3">
      <c r="A39" s="6" t="s">
        <v>74</v>
      </c>
      <c r="B39" s="7" t="s">
        <v>75</v>
      </c>
      <c r="C39" s="32">
        <f t="shared" si="1"/>
        <v>2038373122</v>
      </c>
      <c r="D39" s="10">
        <v>1009236198</v>
      </c>
      <c r="E39" s="10">
        <v>490979772</v>
      </c>
      <c r="F39" s="10">
        <v>105008961</v>
      </c>
      <c r="G39" s="10">
        <v>9435945</v>
      </c>
      <c r="H39" s="10">
        <v>110721287</v>
      </c>
      <c r="I39" s="10">
        <v>16217239</v>
      </c>
      <c r="J39" s="10">
        <v>49331650</v>
      </c>
      <c r="K39" s="10">
        <v>43779030</v>
      </c>
      <c r="L39" s="10">
        <v>49779893</v>
      </c>
      <c r="M39" s="10">
        <v>104290441</v>
      </c>
      <c r="N39" s="10">
        <v>29845114</v>
      </c>
      <c r="O39" s="14">
        <v>19747592</v>
      </c>
    </row>
    <row r="40" spans="1:15" x14ac:dyDescent="0.3">
      <c r="A40" s="6" t="s">
        <v>76</v>
      </c>
      <c r="B40" s="7" t="s">
        <v>77</v>
      </c>
      <c r="C40" s="32">
        <f t="shared" si="1"/>
        <v>963351898</v>
      </c>
      <c r="D40" s="10">
        <v>502827344</v>
      </c>
      <c r="E40" s="10">
        <v>244618708</v>
      </c>
      <c r="F40" s="10">
        <v>51329888</v>
      </c>
      <c r="G40" s="10">
        <v>5689498</v>
      </c>
      <c r="H40" s="10">
        <v>13592305</v>
      </c>
      <c r="I40" s="10">
        <v>3619748</v>
      </c>
      <c r="J40" s="10">
        <v>23340967</v>
      </c>
      <c r="K40" s="10">
        <v>21811835</v>
      </c>
      <c r="L40" s="10">
        <v>24801619</v>
      </c>
      <c r="M40" s="10">
        <v>57598954</v>
      </c>
      <c r="N40" s="10">
        <v>14121032</v>
      </c>
      <c r="O40" s="14"/>
    </row>
    <row r="41" spans="1:15" x14ac:dyDescent="0.3">
      <c r="A41" s="6" t="s">
        <v>78</v>
      </c>
      <c r="B41" s="7" t="s">
        <v>79</v>
      </c>
      <c r="C41" s="32">
        <f t="shared" si="1"/>
        <v>771520612</v>
      </c>
      <c r="D41" s="10">
        <v>388051231</v>
      </c>
      <c r="E41" s="10">
        <v>188781680</v>
      </c>
      <c r="F41" s="10">
        <v>40746555</v>
      </c>
      <c r="G41" s="10">
        <v>3257501</v>
      </c>
      <c r="H41" s="10">
        <v>22432406</v>
      </c>
      <c r="I41" s="10">
        <v>5067613</v>
      </c>
      <c r="J41" s="10">
        <v>18395267</v>
      </c>
      <c r="K41" s="10">
        <v>16833033</v>
      </c>
      <c r="L41" s="10">
        <v>19140365</v>
      </c>
      <c r="M41" s="10">
        <v>57686024</v>
      </c>
      <c r="N41" s="10">
        <v>11128937</v>
      </c>
      <c r="O41" s="14"/>
    </row>
    <row r="42" spans="1:15" x14ac:dyDescent="0.3">
      <c r="A42" s="6" t="s">
        <v>80</v>
      </c>
      <c r="B42" s="7" t="s">
        <v>81</v>
      </c>
      <c r="C42" s="32">
        <f t="shared" si="1"/>
        <v>2714715118</v>
      </c>
      <c r="D42" s="10">
        <v>1245038090</v>
      </c>
      <c r="E42" s="10">
        <v>605694206</v>
      </c>
      <c r="F42" s="10">
        <v>134000068</v>
      </c>
      <c r="G42" s="10">
        <v>7184193</v>
      </c>
      <c r="H42" s="10">
        <v>120831982</v>
      </c>
      <c r="I42" s="10">
        <v>18158683</v>
      </c>
      <c r="J42" s="10">
        <v>60384438</v>
      </c>
      <c r="K42" s="10">
        <v>54007733</v>
      </c>
      <c r="L42" s="10">
        <v>61410663</v>
      </c>
      <c r="M42" s="10">
        <v>353377923</v>
      </c>
      <c r="N42" s="10">
        <v>36531932</v>
      </c>
      <c r="O42" s="14">
        <v>18095207</v>
      </c>
    </row>
    <row r="43" spans="1:15" x14ac:dyDescent="0.3">
      <c r="A43" s="6" t="s">
        <v>82</v>
      </c>
      <c r="B43" s="7" t="s">
        <v>83</v>
      </c>
      <c r="C43" s="32">
        <f t="shared" si="1"/>
        <v>363325373</v>
      </c>
      <c r="D43" s="10">
        <v>168237655</v>
      </c>
      <c r="E43" s="10">
        <v>81845345</v>
      </c>
      <c r="F43" s="10">
        <v>17852736</v>
      </c>
      <c r="G43" s="10">
        <v>1225000</v>
      </c>
      <c r="H43" s="10">
        <v>12060371</v>
      </c>
      <c r="I43" s="10">
        <v>2599757</v>
      </c>
      <c r="J43" s="10">
        <v>8048762</v>
      </c>
      <c r="K43" s="10">
        <v>7297877</v>
      </c>
      <c r="L43" s="10">
        <v>8298209</v>
      </c>
      <c r="M43" s="10">
        <v>50990247</v>
      </c>
      <c r="N43" s="10">
        <v>4869414</v>
      </c>
      <c r="O43" s="14"/>
    </row>
    <row r="44" spans="1:15" x14ac:dyDescent="0.3">
      <c r="A44" s="6" t="s">
        <v>84</v>
      </c>
      <c r="B44" s="7" t="s">
        <v>85</v>
      </c>
      <c r="C44" s="32">
        <f t="shared" si="1"/>
        <v>1015571451</v>
      </c>
      <c r="D44" s="10">
        <v>530086257</v>
      </c>
      <c r="E44" s="10">
        <v>257879801</v>
      </c>
      <c r="F44" s="10">
        <v>55307298</v>
      </c>
      <c r="G44" s="10">
        <v>4803181</v>
      </c>
      <c r="H44" s="10">
        <v>15146851</v>
      </c>
      <c r="I44" s="10">
        <v>4409637</v>
      </c>
      <c r="J44" s="10">
        <v>24644247</v>
      </c>
      <c r="K44" s="10">
        <v>22994282</v>
      </c>
      <c r="L44" s="10">
        <v>26146146</v>
      </c>
      <c r="M44" s="10">
        <v>59244248</v>
      </c>
      <c r="N44" s="10">
        <v>14909503</v>
      </c>
      <c r="O44" s="14"/>
    </row>
    <row r="45" spans="1:15" x14ac:dyDescent="0.3">
      <c r="A45" s="6" t="s">
        <v>86</v>
      </c>
      <c r="B45" s="7" t="s">
        <v>87</v>
      </c>
      <c r="C45" s="32">
        <f t="shared" si="1"/>
        <v>447756734</v>
      </c>
      <c r="D45" s="10">
        <v>218269977</v>
      </c>
      <c r="E45" s="10">
        <v>106185394</v>
      </c>
      <c r="F45" s="10">
        <v>22153292</v>
      </c>
      <c r="G45" s="10">
        <v>2597987</v>
      </c>
      <c r="H45" s="10">
        <v>14183954</v>
      </c>
      <c r="I45" s="10">
        <v>2473894</v>
      </c>
      <c r="J45" s="10">
        <v>10378898</v>
      </c>
      <c r="K45" s="10">
        <v>9468198</v>
      </c>
      <c r="L45" s="10">
        <v>10766019</v>
      </c>
      <c r="M45" s="10">
        <v>45000000</v>
      </c>
      <c r="N45" s="10">
        <v>6279121</v>
      </c>
      <c r="O45" s="14"/>
    </row>
    <row r="46" spans="1:15" x14ac:dyDescent="0.3">
      <c r="A46" s="6" t="s">
        <v>88</v>
      </c>
      <c r="B46" s="7" t="s">
        <v>89</v>
      </c>
      <c r="C46" s="32">
        <f t="shared" si="1"/>
        <v>1302899377</v>
      </c>
      <c r="D46" s="10">
        <v>654243317</v>
      </c>
      <c r="E46" s="10">
        <v>318280533</v>
      </c>
      <c r="F46" s="10">
        <v>68812289</v>
      </c>
      <c r="G46" s="10">
        <v>5377296</v>
      </c>
      <c r="H46" s="10">
        <v>42830881</v>
      </c>
      <c r="I46" s="10">
        <v>6729829</v>
      </c>
      <c r="J46" s="10">
        <v>31099816</v>
      </c>
      <c r="K46" s="10">
        <v>28380014</v>
      </c>
      <c r="L46" s="10">
        <v>32270109</v>
      </c>
      <c r="M46" s="10">
        <v>80654726</v>
      </c>
      <c r="N46" s="10">
        <v>18815052</v>
      </c>
      <c r="O46" s="14">
        <v>15405515</v>
      </c>
    </row>
    <row r="47" spans="1:15" x14ac:dyDescent="0.3">
      <c r="A47" s="6" t="s">
        <v>90</v>
      </c>
      <c r="B47" s="7" t="s">
        <v>91</v>
      </c>
      <c r="C47" s="32">
        <f t="shared" si="1"/>
        <v>5686411768</v>
      </c>
      <c r="D47" s="10">
        <v>3014619170</v>
      </c>
      <c r="E47" s="10">
        <v>1466571488</v>
      </c>
      <c r="F47" s="10">
        <v>320876520</v>
      </c>
      <c r="G47" s="10">
        <v>20973888</v>
      </c>
      <c r="H47" s="10">
        <v>201803060</v>
      </c>
      <c r="I47" s="10">
        <v>36324579</v>
      </c>
      <c r="J47" s="10">
        <v>143563981</v>
      </c>
      <c r="K47" s="10">
        <v>130769291</v>
      </c>
      <c r="L47" s="10">
        <v>148694054</v>
      </c>
      <c r="M47" s="10">
        <v>115361082</v>
      </c>
      <c r="N47" s="10">
        <v>86854655</v>
      </c>
      <c r="O47" s="14"/>
    </row>
    <row r="48" spans="1:15" x14ac:dyDescent="0.3">
      <c r="A48" s="6" t="s">
        <v>92</v>
      </c>
      <c r="B48" s="7" t="s">
        <v>93</v>
      </c>
      <c r="C48" s="32">
        <f t="shared" si="1"/>
        <v>540914245</v>
      </c>
      <c r="D48" s="10">
        <v>269367472</v>
      </c>
      <c r="E48" s="10">
        <v>131043635</v>
      </c>
      <c r="F48" s="10">
        <v>28641611</v>
      </c>
      <c r="G48" s="10">
        <v>1903998</v>
      </c>
      <c r="H48" s="10">
        <v>14938816</v>
      </c>
      <c r="I48" s="10">
        <v>4536603</v>
      </c>
      <c r="J48" s="10">
        <v>12779536</v>
      </c>
      <c r="K48" s="10">
        <v>11684724</v>
      </c>
      <c r="L48" s="10">
        <v>13286369</v>
      </c>
      <c r="M48" s="10">
        <v>45000000</v>
      </c>
      <c r="N48" s="10">
        <v>7731481</v>
      </c>
      <c r="O48" s="14"/>
    </row>
    <row r="49" spans="1:15" x14ac:dyDescent="0.3">
      <c r="A49" s="6" t="s">
        <v>94</v>
      </c>
      <c r="B49" s="7" t="s">
        <v>95</v>
      </c>
      <c r="C49" s="32">
        <f t="shared" si="1"/>
        <v>334851677</v>
      </c>
      <c r="D49" s="10">
        <v>154338594</v>
      </c>
      <c r="E49" s="10">
        <v>75083640</v>
      </c>
      <c r="F49" s="10">
        <v>16276617</v>
      </c>
      <c r="G49" s="10">
        <v>1225000</v>
      </c>
      <c r="H49" s="10">
        <v>13697211</v>
      </c>
      <c r="I49" s="10">
        <v>2934758</v>
      </c>
      <c r="J49" s="10">
        <v>7469366</v>
      </c>
      <c r="K49" s="10">
        <v>6694958</v>
      </c>
      <c r="L49" s="10">
        <v>7612647</v>
      </c>
      <c r="M49" s="10">
        <v>45000000</v>
      </c>
      <c r="N49" s="10">
        <v>4518886</v>
      </c>
      <c r="O49" s="14"/>
    </row>
    <row r="50" spans="1:15" x14ac:dyDescent="0.3">
      <c r="A50" s="6" t="s">
        <v>96</v>
      </c>
      <c r="B50" s="7" t="s">
        <v>97</v>
      </c>
      <c r="C50" s="32">
        <f t="shared" si="1"/>
        <v>1590294635</v>
      </c>
      <c r="D50" s="10">
        <v>779354303</v>
      </c>
      <c r="E50" s="10">
        <v>379145337</v>
      </c>
      <c r="F50" s="10">
        <v>83417078</v>
      </c>
      <c r="G50" s="10">
        <v>4959785</v>
      </c>
      <c r="H50" s="10">
        <v>63501867</v>
      </c>
      <c r="I50" s="10">
        <v>10583968</v>
      </c>
      <c r="J50" s="10">
        <v>37451511</v>
      </c>
      <c r="K50" s="10">
        <v>33807126</v>
      </c>
      <c r="L50" s="10">
        <v>38441124</v>
      </c>
      <c r="M50" s="10">
        <v>115591255</v>
      </c>
      <c r="N50" s="10">
        <v>22657759</v>
      </c>
      <c r="O50" s="14">
        <v>21383522</v>
      </c>
    </row>
    <row r="51" spans="1:15" x14ac:dyDescent="0.3">
      <c r="A51" s="6" t="s">
        <v>98</v>
      </c>
      <c r="B51" s="7" t="s">
        <v>99</v>
      </c>
      <c r="C51" s="32">
        <f t="shared" si="1"/>
        <v>1098846937</v>
      </c>
      <c r="D51" s="10">
        <v>517046710</v>
      </c>
      <c r="E51" s="10">
        <v>251536237</v>
      </c>
      <c r="F51" s="10">
        <v>54213734</v>
      </c>
      <c r="G51" s="10">
        <v>4418093</v>
      </c>
      <c r="H51" s="10">
        <v>42727135</v>
      </c>
      <c r="I51" s="10">
        <v>10250760</v>
      </c>
      <c r="J51" s="10">
        <v>24949314</v>
      </c>
      <c r="K51" s="10">
        <v>22428648</v>
      </c>
      <c r="L51" s="10">
        <v>25502979</v>
      </c>
      <c r="M51" s="10">
        <v>130679262</v>
      </c>
      <c r="N51" s="10">
        <v>15094065</v>
      </c>
      <c r="O51" s="14"/>
    </row>
    <row r="52" spans="1:15" x14ac:dyDescent="0.3">
      <c r="A52" s="6" t="s">
        <v>100</v>
      </c>
      <c r="B52" s="7" t="s">
        <v>101</v>
      </c>
      <c r="C52" s="32">
        <f t="shared" si="1"/>
        <v>774978420</v>
      </c>
      <c r="D52" s="10">
        <v>342297633</v>
      </c>
      <c r="E52" s="10">
        <v>166523173</v>
      </c>
      <c r="F52" s="10">
        <v>36683303</v>
      </c>
      <c r="G52" s="10">
        <v>2132408</v>
      </c>
      <c r="H52" s="10">
        <v>16561068</v>
      </c>
      <c r="I52" s="10">
        <v>2383041</v>
      </c>
      <c r="J52" s="10">
        <v>16083528</v>
      </c>
      <c r="K52" s="10">
        <v>14848316</v>
      </c>
      <c r="L52" s="10">
        <v>16883599</v>
      </c>
      <c r="M52" s="10">
        <v>109616748</v>
      </c>
      <c r="N52" s="10">
        <v>9730361</v>
      </c>
      <c r="O52" s="14">
        <v>41235242</v>
      </c>
    </row>
    <row r="53" spans="1:15" x14ac:dyDescent="0.3">
      <c r="A53" s="6" t="s">
        <v>102</v>
      </c>
      <c r="B53" s="7" t="s">
        <v>103</v>
      </c>
      <c r="C53" s="32">
        <f t="shared" si="1"/>
        <v>1119586158</v>
      </c>
      <c r="D53" s="10">
        <v>586121574</v>
      </c>
      <c r="E53" s="10">
        <v>285140225</v>
      </c>
      <c r="F53" s="10">
        <v>60169499</v>
      </c>
      <c r="G53" s="10">
        <v>6295247</v>
      </c>
      <c r="H53" s="10">
        <v>31679152</v>
      </c>
      <c r="I53" s="10">
        <v>6400504</v>
      </c>
      <c r="J53" s="10">
        <v>27691714</v>
      </c>
      <c r="K53" s="10">
        <v>25425004</v>
      </c>
      <c r="L53" s="10">
        <v>28910051</v>
      </c>
      <c r="M53" s="10">
        <v>45000000</v>
      </c>
      <c r="N53" s="10">
        <v>16753188</v>
      </c>
      <c r="O53" s="14"/>
    </row>
    <row r="54" spans="1:15" x14ac:dyDescent="0.3">
      <c r="A54" s="6" t="s">
        <v>104</v>
      </c>
      <c r="B54" s="1" t="s">
        <v>105</v>
      </c>
      <c r="C54" s="32">
        <f t="shared" si="1"/>
        <v>410870718</v>
      </c>
      <c r="D54" s="10">
        <v>198794082</v>
      </c>
      <c r="E54" s="10">
        <v>96710634</v>
      </c>
      <c r="F54" s="10">
        <v>21317761</v>
      </c>
      <c r="G54" s="10">
        <v>1225000</v>
      </c>
      <c r="H54" s="10">
        <v>12048793</v>
      </c>
      <c r="I54" s="10">
        <v>2213283</v>
      </c>
      <c r="J54" s="10">
        <v>9428360</v>
      </c>
      <c r="K54" s="10">
        <v>8623365</v>
      </c>
      <c r="L54" s="10">
        <v>9805384</v>
      </c>
      <c r="M54" s="10">
        <v>45000000</v>
      </c>
      <c r="N54" s="10">
        <v>5704056</v>
      </c>
      <c r="O54" s="14"/>
    </row>
    <row r="55" spans="1:15" x14ac:dyDescent="0.3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4"/>
    </row>
    <row r="56" spans="1:15" x14ac:dyDescent="0.3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4"/>
    </row>
    <row r="57" spans="1:15" x14ac:dyDescent="0.3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4"/>
    </row>
    <row r="58" spans="1:15" x14ac:dyDescent="0.3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4"/>
    </row>
    <row r="60" spans="1:15" x14ac:dyDescent="0.3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4"/>
    </row>
    <row r="61" spans="1:15" x14ac:dyDescent="0.3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4"/>
    </row>
    <row r="62" spans="1:15" x14ac:dyDescent="0.3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4"/>
    </row>
    <row r="63" spans="1:15" x14ac:dyDescent="0.3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4"/>
    </row>
    <row r="64" spans="1:15" x14ac:dyDescent="0.3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4"/>
    </row>
    <row r="65" spans="4:15" x14ac:dyDescent="0.3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4"/>
    </row>
    <row r="66" spans="4:15" x14ac:dyDescent="0.3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4"/>
    </row>
    <row r="67" spans="4:15" x14ac:dyDescent="0.3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4"/>
    </row>
    <row r="68" spans="4:15" x14ac:dyDescent="0.3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4"/>
    </row>
  </sheetData>
  <phoneticPr fontId="10" type="noConversion"/>
  <hyperlinks>
    <hyperlink ref="A1" r:id="rId1" display="Federal Highway Administration, Department of Transportation" xr:uid="{927FE539-1C62-4EB7-93E0-EE5819A9301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C60D-73B3-455D-ACB3-64F66B98C8F6}">
  <dimension ref="A1:AA5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RowHeight="13" x14ac:dyDescent="0.3"/>
  <cols>
    <col min="1" max="2" width="16.6328125" style="6" customWidth="1"/>
    <col min="3" max="3" width="16.6328125" style="17" customWidth="1"/>
    <col min="4" max="25" width="16.6328125" style="9" customWidth="1"/>
    <col min="26" max="26" width="8.7265625" style="1"/>
    <col min="27" max="27" width="12.7265625" style="1" bestFit="1" customWidth="1"/>
    <col min="28" max="16384" width="8.7265625" style="1"/>
  </cols>
  <sheetData>
    <row r="1" spans="1:27" x14ac:dyDescent="0.3">
      <c r="A1" s="2" t="s">
        <v>190</v>
      </c>
      <c r="B1" s="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7" s="11" customFormat="1" ht="52" x14ac:dyDescent="0.3">
      <c r="A2" s="31" t="s">
        <v>1</v>
      </c>
      <c r="B2" s="31" t="s">
        <v>1</v>
      </c>
      <c r="C2" s="18" t="s">
        <v>161</v>
      </c>
      <c r="D2" s="15" t="s">
        <v>127</v>
      </c>
      <c r="E2" s="15" t="s">
        <v>112</v>
      </c>
      <c r="F2" s="15" t="s">
        <v>108</v>
      </c>
      <c r="G2" s="15" t="s">
        <v>124</v>
      </c>
      <c r="H2" s="15" t="s">
        <v>125</v>
      </c>
      <c r="I2" s="15" t="s">
        <v>109</v>
      </c>
      <c r="J2" s="15" t="s">
        <v>111</v>
      </c>
      <c r="K2" s="15" t="s">
        <v>110</v>
      </c>
      <c r="L2" s="15" t="s">
        <v>106</v>
      </c>
      <c r="M2" s="15" t="s">
        <v>107</v>
      </c>
      <c r="N2" s="15" t="s">
        <v>121</v>
      </c>
      <c r="O2" s="15" t="s">
        <v>117</v>
      </c>
      <c r="P2" s="15" t="s">
        <v>122</v>
      </c>
      <c r="Q2" s="15" t="s">
        <v>126</v>
      </c>
      <c r="R2" s="15" t="s">
        <v>116</v>
      </c>
      <c r="S2" s="15" t="s">
        <v>118</v>
      </c>
      <c r="T2" s="15" t="s">
        <v>114</v>
      </c>
      <c r="U2" s="15" t="s">
        <v>115</v>
      </c>
      <c r="V2" s="15" t="s">
        <v>113</v>
      </c>
      <c r="W2" s="15" t="s">
        <v>119</v>
      </c>
      <c r="X2" s="15" t="s">
        <v>123</v>
      </c>
      <c r="Y2" s="15" t="s">
        <v>120</v>
      </c>
    </row>
    <row r="3" spans="1:27" x14ac:dyDescent="0.3">
      <c r="A3" s="3" t="s">
        <v>2</v>
      </c>
      <c r="B3" s="3" t="s">
        <v>3</v>
      </c>
      <c r="C3" s="19">
        <f t="shared" ref="C3:H3" si="0">SUM(C4:C54)</f>
        <v>59033446214</v>
      </c>
      <c r="D3" s="4">
        <f t="shared" si="0"/>
        <v>16226072083</v>
      </c>
      <c r="E3" s="4">
        <f t="shared" si="0"/>
        <v>10774023922</v>
      </c>
      <c r="F3" s="4">
        <f t="shared" si="0"/>
        <v>7769518170</v>
      </c>
      <c r="G3" s="4">
        <f t="shared" si="0"/>
        <v>5296396714</v>
      </c>
      <c r="H3" s="4">
        <f t="shared" si="0"/>
        <v>4655803255</v>
      </c>
      <c r="I3" s="4">
        <f t="shared" ref="I3:Y3" si="1">SUM(I4:I54)</f>
        <v>4033518052</v>
      </c>
      <c r="J3" s="4">
        <f>SUM(J4:J54)</f>
        <v>2163725219</v>
      </c>
      <c r="K3" s="4">
        <f>SUM(K4:K54)</f>
        <v>1177524781</v>
      </c>
      <c r="L3" s="4">
        <f t="shared" si="1"/>
        <v>1936608106</v>
      </c>
      <c r="M3" s="4">
        <f t="shared" ref="M3:S3" si="2">SUM(M4:M54)</f>
        <v>1205148688</v>
      </c>
      <c r="N3" s="4">
        <f t="shared" si="2"/>
        <v>1594141970</v>
      </c>
      <c r="O3" s="4">
        <f t="shared" si="2"/>
        <v>714752221</v>
      </c>
      <c r="P3" s="4">
        <f t="shared" si="2"/>
        <v>466242693</v>
      </c>
      <c r="Q3" s="4">
        <f t="shared" si="2"/>
        <v>265822140</v>
      </c>
      <c r="R3" s="4">
        <f t="shared" si="2"/>
        <v>257777950</v>
      </c>
      <c r="S3" s="4">
        <f t="shared" si="2"/>
        <v>154706056</v>
      </c>
      <c r="T3" s="4">
        <f t="shared" si="1"/>
        <v>102377867</v>
      </c>
      <c r="U3" s="4">
        <f t="shared" si="1"/>
        <v>81302804</v>
      </c>
      <c r="V3" s="4">
        <f>SUM(V4:V54)</f>
        <v>59769080</v>
      </c>
      <c r="W3" s="4">
        <f t="shared" si="1"/>
        <v>47230804</v>
      </c>
      <c r="X3" s="4">
        <f>SUM(X4:X54)</f>
        <v>41283639</v>
      </c>
      <c r="Y3" s="4">
        <f t="shared" si="1"/>
        <v>9700000</v>
      </c>
      <c r="AA3" s="10"/>
    </row>
    <row r="4" spans="1:27" x14ac:dyDescent="0.3">
      <c r="A4" s="6" t="s">
        <v>4</v>
      </c>
      <c r="B4" s="7" t="s">
        <v>5</v>
      </c>
      <c r="C4" s="20">
        <f>SUM(D4:Y4)</f>
        <v>697939609</v>
      </c>
      <c r="D4" s="8">
        <v>93007267</v>
      </c>
      <c r="E4" s="8">
        <v>182741309</v>
      </c>
      <c r="F4" s="8">
        <v>152331454</v>
      </c>
      <c r="G4" s="8">
        <v>52091659</v>
      </c>
      <c r="H4" s="8">
        <v>39799544</v>
      </c>
      <c r="I4" s="8">
        <v>61570259</v>
      </c>
      <c r="J4" s="8">
        <v>33078886</v>
      </c>
      <c r="K4" s="8">
        <v>16441707</v>
      </c>
      <c r="L4" s="8">
        <v>1829146</v>
      </c>
      <c r="M4" s="8">
        <v>1584783</v>
      </c>
      <c r="N4" s="8">
        <v>24270778</v>
      </c>
      <c r="O4" s="8">
        <v>14053621</v>
      </c>
      <c r="P4" s="8">
        <v>9428679</v>
      </c>
      <c r="Q4" s="8">
        <v>2854492</v>
      </c>
      <c r="R4" s="8">
        <v>5000749</v>
      </c>
      <c r="S4" s="8">
        <v>2570672</v>
      </c>
      <c r="T4" s="8">
        <v>1580346</v>
      </c>
      <c r="U4" s="8">
        <v>1192489</v>
      </c>
      <c r="V4" s="8">
        <v>931361</v>
      </c>
      <c r="W4" s="8">
        <v>649066</v>
      </c>
      <c r="X4" s="8">
        <v>776023</v>
      </c>
      <c r="Y4" s="8">
        <v>155319</v>
      </c>
    </row>
    <row r="5" spans="1:27" x14ac:dyDescent="0.3">
      <c r="A5" s="6" t="s">
        <v>6</v>
      </c>
      <c r="B5" s="7" t="s">
        <v>7</v>
      </c>
      <c r="C5" s="20">
        <f t="shared" ref="C5:C54" si="3">SUM(D5:Y5)</f>
        <v>185381248</v>
      </c>
      <c r="D5" s="8">
        <v>44397466</v>
      </c>
      <c r="E5" s="8">
        <v>23781938</v>
      </c>
      <c r="F5" s="8">
        <v>14164800</v>
      </c>
      <c r="G5" s="8">
        <v>24523767</v>
      </c>
      <c r="H5" s="8">
        <v>38722296</v>
      </c>
      <c r="I5" s="8">
        <v>12479295</v>
      </c>
      <c r="J5" s="8">
        <v>5446955</v>
      </c>
      <c r="K5" s="8">
        <v>3544811</v>
      </c>
      <c r="L5" s="8">
        <v>1236831</v>
      </c>
      <c r="M5" s="8">
        <v>5849578</v>
      </c>
      <c r="N5" s="8">
        <v>3508788</v>
      </c>
      <c r="O5" s="8">
        <v>2732597</v>
      </c>
      <c r="P5" s="8">
        <v>949314</v>
      </c>
      <c r="Q5" s="8">
        <v>1292422</v>
      </c>
      <c r="R5" s="8">
        <v>107155</v>
      </c>
      <c r="S5" s="8">
        <v>1181533</v>
      </c>
      <c r="T5" s="8">
        <v>293029</v>
      </c>
      <c r="U5" s="8">
        <v>225000</v>
      </c>
      <c r="V5" s="8">
        <v>250000</v>
      </c>
      <c r="W5" s="8">
        <v>343673</v>
      </c>
      <c r="X5" s="8">
        <v>250000</v>
      </c>
      <c r="Y5" s="8">
        <v>100000</v>
      </c>
    </row>
    <row r="6" spans="1:27" x14ac:dyDescent="0.3">
      <c r="A6" s="6" t="s">
        <v>8</v>
      </c>
      <c r="B6" s="7" t="s">
        <v>9</v>
      </c>
      <c r="C6" s="20">
        <f t="shared" si="3"/>
        <v>1206272277</v>
      </c>
      <c r="D6" s="8">
        <v>199407313</v>
      </c>
      <c r="E6" s="8">
        <v>201212797</v>
      </c>
      <c r="F6" s="8">
        <v>197715097</v>
      </c>
      <c r="G6" s="8">
        <v>154987601</v>
      </c>
      <c r="H6" s="8">
        <v>219139484</v>
      </c>
      <c r="I6" s="8">
        <v>33690968</v>
      </c>
      <c r="J6" s="8">
        <v>47086459</v>
      </c>
      <c r="K6" s="8">
        <v>19827025</v>
      </c>
      <c r="L6" s="8">
        <v>35901859</v>
      </c>
      <c r="M6" s="8">
        <v>15454650</v>
      </c>
      <c r="N6" s="8">
        <v>35199648</v>
      </c>
      <c r="O6" s="8">
        <v>6261817</v>
      </c>
      <c r="P6" s="8">
        <v>10365948</v>
      </c>
      <c r="Q6" s="8">
        <v>13095932</v>
      </c>
      <c r="R6" s="8">
        <v>5587414</v>
      </c>
      <c r="S6" s="8">
        <v>3297498</v>
      </c>
      <c r="T6" s="8">
        <v>2237731</v>
      </c>
      <c r="U6" s="8">
        <v>1274218</v>
      </c>
      <c r="V6" s="8">
        <v>1360289</v>
      </c>
      <c r="W6" s="8">
        <v>1795940</v>
      </c>
      <c r="X6" s="8">
        <v>1196057</v>
      </c>
      <c r="Y6" s="8">
        <v>176532</v>
      </c>
    </row>
    <row r="7" spans="1:27" x14ac:dyDescent="0.3">
      <c r="A7" s="6" t="s">
        <v>10</v>
      </c>
      <c r="B7" s="7" t="s">
        <v>11</v>
      </c>
      <c r="C7" s="20">
        <f t="shared" si="3"/>
        <v>496074223</v>
      </c>
      <c r="D7" s="8">
        <v>56545640</v>
      </c>
      <c r="E7" s="8">
        <v>124099017</v>
      </c>
      <c r="F7" s="8">
        <v>106430708</v>
      </c>
      <c r="G7" s="8">
        <v>56341201</v>
      </c>
      <c r="H7" s="8">
        <v>45405778</v>
      </c>
      <c r="I7" s="8">
        <v>37782607</v>
      </c>
      <c r="J7" s="8">
        <v>20695850</v>
      </c>
      <c r="K7" s="8">
        <v>5300283</v>
      </c>
      <c r="L7" s="8">
        <v>712699</v>
      </c>
      <c r="M7" s="8">
        <v>1357784</v>
      </c>
      <c r="N7" s="8">
        <v>14567534</v>
      </c>
      <c r="O7" s="8">
        <v>10428172</v>
      </c>
      <c r="P7" s="8">
        <v>4667254</v>
      </c>
      <c r="Q7" s="8">
        <v>3436271</v>
      </c>
      <c r="R7" s="8">
        <v>3088253</v>
      </c>
      <c r="S7" s="8">
        <v>1925343</v>
      </c>
      <c r="T7" s="8">
        <v>1009790</v>
      </c>
      <c r="U7" s="8">
        <v>542476</v>
      </c>
      <c r="V7" s="8">
        <v>587951</v>
      </c>
      <c r="W7" s="8">
        <v>546864</v>
      </c>
      <c r="X7" s="8">
        <v>499236</v>
      </c>
      <c r="Y7" s="8">
        <v>103512</v>
      </c>
    </row>
    <row r="8" spans="1:27" x14ac:dyDescent="0.3">
      <c r="A8" s="6" t="s">
        <v>12</v>
      </c>
      <c r="B8" s="7" t="s">
        <v>13</v>
      </c>
      <c r="C8" s="20">
        <f t="shared" si="3"/>
        <v>9464858333</v>
      </c>
      <c r="D8" s="8">
        <v>3634115206</v>
      </c>
      <c r="E8" s="8">
        <v>1526915097</v>
      </c>
      <c r="F8" s="8">
        <v>804868592</v>
      </c>
      <c r="G8" s="8">
        <v>1395359339</v>
      </c>
      <c r="H8" s="8">
        <v>927321142</v>
      </c>
      <c r="I8" s="8">
        <v>251289198</v>
      </c>
      <c r="J8" s="8">
        <v>257685877</v>
      </c>
      <c r="K8" s="8">
        <v>85593217</v>
      </c>
      <c r="L8" s="8">
        <v>82304784</v>
      </c>
      <c r="M8" s="8">
        <v>73619658</v>
      </c>
      <c r="N8" s="8">
        <v>186680573</v>
      </c>
      <c r="O8" s="8">
        <v>68379005</v>
      </c>
      <c r="P8" s="8">
        <v>50037556</v>
      </c>
      <c r="Q8" s="8">
        <v>43889863</v>
      </c>
      <c r="R8" s="8">
        <v>25151768</v>
      </c>
      <c r="S8" s="8">
        <v>13365878</v>
      </c>
      <c r="T8" s="8">
        <v>11760734</v>
      </c>
      <c r="U8" s="8">
        <v>7245682</v>
      </c>
      <c r="V8" s="8">
        <v>6361930</v>
      </c>
      <c r="W8" s="8">
        <v>5813463</v>
      </c>
      <c r="X8" s="8">
        <v>6223153</v>
      </c>
      <c r="Y8" s="8">
        <v>876618</v>
      </c>
    </row>
    <row r="9" spans="1:27" x14ac:dyDescent="0.3">
      <c r="A9" s="6" t="s">
        <v>14</v>
      </c>
      <c r="B9" s="7" t="s">
        <v>15</v>
      </c>
      <c r="C9" s="20">
        <f t="shared" si="3"/>
        <v>714749690</v>
      </c>
      <c r="D9" s="8">
        <v>135607703</v>
      </c>
      <c r="E9" s="8">
        <v>131362069</v>
      </c>
      <c r="F9" s="8">
        <v>90071311</v>
      </c>
      <c r="G9" s="8">
        <v>114624941</v>
      </c>
      <c r="H9" s="8">
        <v>29595578</v>
      </c>
      <c r="I9" s="8">
        <v>60333276</v>
      </c>
      <c r="J9" s="8">
        <v>36338344</v>
      </c>
      <c r="K9" s="8">
        <v>10173800</v>
      </c>
      <c r="L9" s="8">
        <v>33442330</v>
      </c>
      <c r="M9" s="8">
        <v>17679028</v>
      </c>
      <c r="N9" s="8">
        <v>27932849</v>
      </c>
      <c r="O9" s="8">
        <v>6669350</v>
      </c>
      <c r="P9" s="8">
        <v>5632215</v>
      </c>
      <c r="Q9" s="8">
        <v>2365499</v>
      </c>
      <c r="R9" s="8">
        <v>4016685</v>
      </c>
      <c r="S9" s="8">
        <v>2806848</v>
      </c>
      <c r="T9" s="8">
        <v>1723589</v>
      </c>
      <c r="U9" s="8">
        <v>1794701</v>
      </c>
      <c r="V9" s="8">
        <v>1048374</v>
      </c>
      <c r="W9" s="8">
        <v>516239</v>
      </c>
      <c r="X9" s="8">
        <v>904814</v>
      </c>
      <c r="Y9" s="8">
        <v>110147</v>
      </c>
    </row>
    <row r="10" spans="1:27" x14ac:dyDescent="0.3">
      <c r="A10" s="6" t="s">
        <v>16</v>
      </c>
      <c r="B10" s="7" t="s">
        <v>17</v>
      </c>
      <c r="C10" s="20">
        <f t="shared" si="3"/>
        <v>712935878</v>
      </c>
      <c r="D10" s="8">
        <v>265907706</v>
      </c>
      <c r="E10" s="8">
        <v>98655849</v>
      </c>
      <c r="F10" s="8">
        <v>58240178</v>
      </c>
      <c r="G10" s="8">
        <v>55378946</v>
      </c>
      <c r="H10" s="8">
        <v>64050241</v>
      </c>
      <c r="I10" s="8">
        <v>80119784</v>
      </c>
      <c r="J10" s="8">
        <v>20899368</v>
      </c>
      <c r="K10" s="8">
        <v>18738357</v>
      </c>
      <c r="L10" s="8">
        <v>2100733</v>
      </c>
      <c r="M10" s="8">
        <v>7116377</v>
      </c>
      <c r="N10" s="8">
        <v>17344439</v>
      </c>
      <c r="O10" s="8">
        <v>9235789</v>
      </c>
      <c r="P10" s="8">
        <v>3566636</v>
      </c>
      <c r="Q10" s="8">
        <v>2481040</v>
      </c>
      <c r="R10" s="8">
        <v>1928082</v>
      </c>
      <c r="S10" s="8">
        <v>2110210</v>
      </c>
      <c r="T10" s="8">
        <v>1056478</v>
      </c>
      <c r="U10" s="8">
        <v>2304462</v>
      </c>
      <c r="V10" s="8">
        <v>616899</v>
      </c>
      <c r="W10" s="8">
        <v>423880</v>
      </c>
      <c r="X10" s="8">
        <v>560424</v>
      </c>
      <c r="Y10" s="8">
        <v>100000</v>
      </c>
    </row>
    <row r="11" spans="1:27" x14ac:dyDescent="0.3">
      <c r="A11" s="6" t="s">
        <v>18</v>
      </c>
      <c r="B11" s="7" t="s">
        <v>19</v>
      </c>
      <c r="C11" s="20">
        <f t="shared" si="3"/>
        <v>130331266</v>
      </c>
      <c r="D11" s="8">
        <v>32184421</v>
      </c>
      <c r="E11" s="8">
        <v>25044132</v>
      </c>
      <c r="F11" s="8">
        <v>21251591</v>
      </c>
      <c r="G11" s="8">
        <v>5185495</v>
      </c>
      <c r="H11" s="8">
        <v>5562930</v>
      </c>
      <c r="I11" s="8">
        <v>14448725</v>
      </c>
      <c r="J11" s="8">
        <v>6134025</v>
      </c>
      <c r="K11" s="8">
        <v>5179330</v>
      </c>
      <c r="L11" s="8">
        <v>432488</v>
      </c>
      <c r="M11" s="8">
        <v>346832</v>
      </c>
      <c r="N11" s="8">
        <v>4871072</v>
      </c>
      <c r="O11" s="8">
        <v>4021915</v>
      </c>
      <c r="P11" s="8">
        <v>1560296</v>
      </c>
      <c r="Q11" s="8">
        <v>737739</v>
      </c>
      <c r="R11" s="8">
        <v>862411</v>
      </c>
      <c r="S11" s="8">
        <v>1278384</v>
      </c>
      <c r="T11" s="8">
        <v>336548</v>
      </c>
      <c r="U11" s="8">
        <v>238975</v>
      </c>
      <c r="V11" s="8">
        <v>250000</v>
      </c>
      <c r="W11" s="8">
        <v>53957</v>
      </c>
      <c r="X11" s="8">
        <v>250000</v>
      </c>
      <c r="Y11" s="8">
        <v>100000</v>
      </c>
    </row>
    <row r="12" spans="1:27" x14ac:dyDescent="0.3">
      <c r="A12" s="1" t="s">
        <v>20</v>
      </c>
      <c r="B12" s="7" t="s">
        <v>21</v>
      </c>
      <c r="C12" s="20">
        <f t="shared" si="3"/>
        <v>238103398</v>
      </c>
      <c r="D12" s="8">
        <v>92304203</v>
      </c>
      <c r="E12" s="8">
        <v>41243824</v>
      </c>
      <c r="F12" s="8">
        <v>12693995</v>
      </c>
      <c r="G12" s="8">
        <v>32464110</v>
      </c>
      <c r="H12" s="8">
        <v>12278761</v>
      </c>
      <c r="I12" s="8">
        <v>12627364</v>
      </c>
      <c r="J12" s="8">
        <v>4107726</v>
      </c>
      <c r="K12" s="8">
        <v>4566974</v>
      </c>
      <c r="L12" s="8">
        <v>3107319</v>
      </c>
      <c r="M12" s="8">
        <v>1674145</v>
      </c>
      <c r="N12" s="8">
        <v>3213289</v>
      </c>
      <c r="O12" s="8">
        <v>12600098</v>
      </c>
      <c r="P12" s="8">
        <v>1080888</v>
      </c>
      <c r="Q12" s="8">
        <v>1491862</v>
      </c>
      <c r="R12" s="8">
        <v>352170</v>
      </c>
      <c r="S12" s="8">
        <v>1167857</v>
      </c>
      <c r="T12" s="8">
        <v>221377</v>
      </c>
      <c r="U12" s="8">
        <v>246187</v>
      </c>
      <c r="V12" s="8">
        <v>250000</v>
      </c>
      <c r="W12" s="8">
        <v>61249</v>
      </c>
      <c r="X12" s="8">
        <v>250000</v>
      </c>
      <c r="Y12" s="8">
        <v>100000</v>
      </c>
    </row>
    <row r="13" spans="1:27" x14ac:dyDescent="0.3">
      <c r="A13" s="6" t="s">
        <v>22</v>
      </c>
      <c r="B13" s="7" t="s">
        <v>23</v>
      </c>
      <c r="C13" s="20">
        <f t="shared" si="3"/>
        <v>3827861828</v>
      </c>
      <c r="D13" s="8">
        <v>560484398</v>
      </c>
      <c r="E13" s="8">
        <v>516110908</v>
      </c>
      <c r="F13" s="8">
        <v>471185500</v>
      </c>
      <c r="G13" s="8">
        <v>249071306</v>
      </c>
      <c r="H13" s="8">
        <v>237431192</v>
      </c>
      <c r="I13" s="8">
        <v>115466327</v>
      </c>
      <c r="J13" s="8">
        <v>126152175</v>
      </c>
      <c r="K13" s="8">
        <v>43026524</v>
      </c>
      <c r="L13" s="8">
        <v>850720738</v>
      </c>
      <c r="M13" s="8">
        <v>443132218</v>
      </c>
      <c r="N13" s="8">
        <v>106398830</v>
      </c>
      <c r="O13" s="8">
        <v>22289668</v>
      </c>
      <c r="P13" s="8">
        <v>33464854</v>
      </c>
      <c r="Q13" s="8">
        <v>12597638</v>
      </c>
      <c r="R13" s="8">
        <v>15982332</v>
      </c>
      <c r="S13" s="8">
        <v>8034882</v>
      </c>
      <c r="T13" s="8">
        <v>5965178</v>
      </c>
      <c r="U13" s="8">
        <v>3369190</v>
      </c>
      <c r="V13" s="8">
        <v>3586799</v>
      </c>
      <c r="W13" s="8">
        <v>2856694</v>
      </c>
      <c r="X13" s="8">
        <v>0</v>
      </c>
      <c r="Y13" s="8">
        <v>534477</v>
      </c>
    </row>
    <row r="14" spans="1:27" x14ac:dyDescent="0.3">
      <c r="A14" s="6" t="s">
        <v>24</v>
      </c>
      <c r="B14" s="7" t="s">
        <v>25</v>
      </c>
      <c r="C14" s="20">
        <f t="shared" si="3"/>
        <v>1502807639</v>
      </c>
      <c r="D14" s="8">
        <v>329650291</v>
      </c>
      <c r="E14" s="8">
        <v>303197110</v>
      </c>
      <c r="F14" s="8">
        <v>339487820</v>
      </c>
      <c r="G14" s="8">
        <v>87671693</v>
      </c>
      <c r="H14" s="8">
        <v>84991793</v>
      </c>
      <c r="I14" s="8">
        <v>91308159</v>
      </c>
      <c r="J14" s="8">
        <v>73502770</v>
      </c>
      <c r="K14" s="8">
        <v>36548223</v>
      </c>
      <c r="L14" s="8">
        <v>19095441</v>
      </c>
      <c r="M14" s="8">
        <v>15107281</v>
      </c>
      <c r="N14" s="8">
        <v>52197189</v>
      </c>
      <c r="O14" s="8">
        <v>20629644</v>
      </c>
      <c r="P14" s="8">
        <v>18496606</v>
      </c>
      <c r="Q14" s="8">
        <v>5269813</v>
      </c>
      <c r="R14" s="8">
        <v>10211714</v>
      </c>
      <c r="S14" s="8">
        <v>4419200</v>
      </c>
      <c r="T14" s="8">
        <v>3505458</v>
      </c>
      <c r="U14" s="8">
        <v>1992826</v>
      </c>
      <c r="V14" s="8">
        <v>2128099</v>
      </c>
      <c r="W14" s="8">
        <v>1276501</v>
      </c>
      <c r="X14" s="8">
        <v>1801185</v>
      </c>
      <c r="Y14" s="8">
        <v>318823</v>
      </c>
    </row>
    <row r="15" spans="1:27" x14ac:dyDescent="0.3">
      <c r="A15" s="6" t="s">
        <v>26</v>
      </c>
      <c r="B15" s="7" t="s">
        <v>27</v>
      </c>
      <c r="C15" s="20">
        <f t="shared" si="3"/>
        <v>235755249</v>
      </c>
      <c r="D15" s="8">
        <v>98578402</v>
      </c>
      <c r="E15" s="8">
        <v>37342274</v>
      </c>
      <c r="F15" s="8">
        <v>28731024</v>
      </c>
      <c r="G15" s="8">
        <v>12377003</v>
      </c>
      <c r="H15" s="8">
        <v>18134546</v>
      </c>
      <c r="I15" s="8">
        <v>8250654</v>
      </c>
      <c r="J15" s="8">
        <v>9331741</v>
      </c>
      <c r="K15" s="8">
        <v>4971633</v>
      </c>
      <c r="L15" s="8">
        <v>33425</v>
      </c>
      <c r="M15" s="8">
        <v>400662</v>
      </c>
      <c r="N15" s="8">
        <v>6888577</v>
      </c>
      <c r="O15" s="8">
        <v>4021915</v>
      </c>
      <c r="P15" s="8">
        <v>1708245</v>
      </c>
      <c r="Q15" s="8">
        <v>695602</v>
      </c>
      <c r="R15" s="8">
        <v>1150397</v>
      </c>
      <c r="S15" s="8">
        <v>1400979</v>
      </c>
      <c r="T15" s="8">
        <v>459351</v>
      </c>
      <c r="U15" s="8">
        <v>506239</v>
      </c>
      <c r="V15" s="8">
        <v>250257</v>
      </c>
      <c r="W15" s="8">
        <v>172323</v>
      </c>
      <c r="X15" s="8">
        <v>250000</v>
      </c>
      <c r="Y15" s="8">
        <v>100000</v>
      </c>
    </row>
    <row r="16" spans="1:27" x14ac:dyDescent="0.3">
      <c r="A16" s="6" t="s">
        <v>28</v>
      </c>
      <c r="B16" s="7" t="s">
        <v>29</v>
      </c>
      <c r="C16" s="20">
        <f t="shared" si="3"/>
        <v>234135060</v>
      </c>
      <c r="D16" s="8">
        <v>30307166</v>
      </c>
      <c r="E16" s="8">
        <v>45576595</v>
      </c>
      <c r="F16" s="8">
        <v>47767013</v>
      </c>
      <c r="G16" s="8">
        <v>16319483</v>
      </c>
      <c r="H16" s="8">
        <v>15871177</v>
      </c>
      <c r="I16" s="8">
        <v>23132203</v>
      </c>
      <c r="J16" s="8">
        <v>13637040</v>
      </c>
      <c r="K16" s="8">
        <v>2867578</v>
      </c>
      <c r="L16" s="8">
        <v>6254254</v>
      </c>
      <c r="M16" s="8">
        <v>11039435</v>
      </c>
      <c r="N16" s="8">
        <v>9274555</v>
      </c>
      <c r="O16" s="8">
        <v>3978370</v>
      </c>
      <c r="P16" s="8">
        <v>2015124</v>
      </c>
      <c r="Q16" s="8">
        <v>773063</v>
      </c>
      <c r="R16" s="8">
        <v>2003046</v>
      </c>
      <c r="S16" s="8">
        <v>1572227</v>
      </c>
      <c r="T16" s="8">
        <v>688012</v>
      </c>
      <c r="U16" s="8">
        <v>363560</v>
      </c>
      <c r="V16" s="8">
        <v>400597</v>
      </c>
      <c r="W16" s="8">
        <v>194562</v>
      </c>
      <c r="X16" s="8">
        <v>0</v>
      </c>
      <c r="Y16" s="8">
        <v>100000</v>
      </c>
    </row>
    <row r="17" spans="1:25" x14ac:dyDescent="0.3">
      <c r="A17" s="6" t="s">
        <v>30</v>
      </c>
      <c r="B17" s="7" t="s">
        <v>31</v>
      </c>
      <c r="C17" s="20">
        <f t="shared" si="3"/>
        <v>2217791439</v>
      </c>
      <c r="D17" s="8">
        <v>583126272</v>
      </c>
      <c r="E17" s="8">
        <v>476619788</v>
      </c>
      <c r="F17" s="8">
        <v>249640599</v>
      </c>
      <c r="G17" s="8">
        <v>225012841</v>
      </c>
      <c r="H17" s="8">
        <v>113089106</v>
      </c>
      <c r="I17" s="8">
        <v>196679357</v>
      </c>
      <c r="J17" s="8">
        <v>81729063</v>
      </c>
      <c r="K17" s="8">
        <v>56873824</v>
      </c>
      <c r="L17" s="8">
        <v>36662527</v>
      </c>
      <c r="M17" s="8">
        <v>42993593</v>
      </c>
      <c r="N17" s="8">
        <v>60180901</v>
      </c>
      <c r="O17" s="8">
        <v>36228024</v>
      </c>
      <c r="P17" s="8">
        <v>22048720</v>
      </c>
      <c r="Q17" s="8">
        <v>9462679</v>
      </c>
      <c r="R17" s="8">
        <v>9412983</v>
      </c>
      <c r="S17" s="8">
        <v>4964228</v>
      </c>
      <c r="T17" s="8">
        <v>3794541</v>
      </c>
      <c r="U17" s="8">
        <v>2376169</v>
      </c>
      <c r="V17" s="8">
        <v>2053093</v>
      </c>
      <c r="W17" s="8">
        <v>2562482</v>
      </c>
      <c r="X17" s="8">
        <v>1990566</v>
      </c>
      <c r="Y17" s="8">
        <v>290083</v>
      </c>
    </row>
    <row r="18" spans="1:25" x14ac:dyDescent="0.3">
      <c r="A18" s="6" t="s">
        <v>32</v>
      </c>
      <c r="B18" s="7" t="s">
        <v>33</v>
      </c>
      <c r="C18" s="20">
        <f t="shared" si="3"/>
        <v>1030171686</v>
      </c>
      <c r="D18" s="8">
        <v>206116672</v>
      </c>
      <c r="E18" s="8">
        <v>181463407</v>
      </c>
      <c r="F18" s="8">
        <v>183157129</v>
      </c>
      <c r="G18" s="8">
        <v>107518291</v>
      </c>
      <c r="H18" s="8">
        <v>107129750</v>
      </c>
      <c r="I18" s="8">
        <v>84402783</v>
      </c>
      <c r="J18" s="8">
        <v>46678295</v>
      </c>
      <c r="K18" s="8">
        <v>26181999</v>
      </c>
      <c r="L18" s="8">
        <v>3988310</v>
      </c>
      <c r="M18" s="8">
        <v>7363657</v>
      </c>
      <c r="N18" s="8">
        <v>32682982</v>
      </c>
      <c r="O18" s="8">
        <v>11166773</v>
      </c>
      <c r="P18" s="8">
        <v>7898393</v>
      </c>
      <c r="Q18" s="8">
        <v>7164536</v>
      </c>
      <c r="R18" s="8">
        <v>6426745</v>
      </c>
      <c r="S18" s="8">
        <v>3135016</v>
      </c>
      <c r="T18" s="8">
        <v>2211462</v>
      </c>
      <c r="U18" s="8">
        <v>2371720</v>
      </c>
      <c r="V18" s="8">
        <v>1321388</v>
      </c>
      <c r="W18" s="8">
        <v>1608873</v>
      </c>
      <c r="X18" s="8">
        <v>0</v>
      </c>
      <c r="Y18" s="8">
        <v>183505</v>
      </c>
    </row>
    <row r="19" spans="1:25" x14ac:dyDescent="0.3">
      <c r="A19" s="6" t="s">
        <v>34</v>
      </c>
      <c r="B19" s="7" t="s">
        <v>35</v>
      </c>
      <c r="C19" s="20">
        <f t="shared" si="3"/>
        <v>524027063</v>
      </c>
      <c r="D19" s="8">
        <v>130558068</v>
      </c>
      <c r="E19" s="8">
        <v>94014690</v>
      </c>
      <c r="F19" s="8">
        <v>77933586</v>
      </c>
      <c r="G19" s="8">
        <v>24438476</v>
      </c>
      <c r="H19" s="8">
        <v>60657820</v>
      </c>
      <c r="I19" s="8">
        <v>59183012</v>
      </c>
      <c r="J19" s="8">
        <v>21640561</v>
      </c>
      <c r="K19" s="8">
        <v>8507792</v>
      </c>
      <c r="L19" s="8">
        <v>3606207</v>
      </c>
      <c r="M19" s="8">
        <v>4513909</v>
      </c>
      <c r="N19" s="8">
        <v>15308338</v>
      </c>
      <c r="O19" s="8">
        <v>8300123</v>
      </c>
      <c r="P19" s="8">
        <v>3793504</v>
      </c>
      <c r="Q19" s="8">
        <v>2848455</v>
      </c>
      <c r="R19" s="8">
        <v>2988901</v>
      </c>
      <c r="S19" s="8">
        <v>1975882</v>
      </c>
      <c r="T19" s="8">
        <v>1047473</v>
      </c>
      <c r="U19" s="8">
        <v>958199</v>
      </c>
      <c r="V19" s="8">
        <v>616972</v>
      </c>
      <c r="W19" s="8">
        <v>503601</v>
      </c>
      <c r="X19" s="8">
        <v>531494</v>
      </c>
      <c r="Y19" s="8">
        <v>100000</v>
      </c>
    </row>
    <row r="20" spans="1:25" x14ac:dyDescent="0.3">
      <c r="A20" s="6" t="s">
        <v>36</v>
      </c>
      <c r="B20" s="7" t="s">
        <v>37</v>
      </c>
      <c r="C20" s="20">
        <f t="shared" si="3"/>
        <v>465220531</v>
      </c>
      <c r="D20" s="8">
        <v>101477697</v>
      </c>
      <c r="E20" s="8">
        <v>91197410</v>
      </c>
      <c r="F20" s="8">
        <v>71819122</v>
      </c>
      <c r="G20" s="8">
        <v>43204998</v>
      </c>
      <c r="H20" s="8">
        <v>36694071</v>
      </c>
      <c r="I20" s="8">
        <v>39951848</v>
      </c>
      <c r="J20" s="8">
        <v>20700371</v>
      </c>
      <c r="K20" s="8">
        <v>9811721</v>
      </c>
      <c r="L20" s="8">
        <v>9584495</v>
      </c>
      <c r="M20" s="8">
        <v>4371356</v>
      </c>
      <c r="N20" s="8">
        <v>14048632</v>
      </c>
      <c r="O20" s="8">
        <v>6259828</v>
      </c>
      <c r="P20" s="8">
        <v>2627507</v>
      </c>
      <c r="Q20" s="8">
        <v>4342518</v>
      </c>
      <c r="R20" s="8">
        <v>2726668</v>
      </c>
      <c r="S20" s="8">
        <v>1885310</v>
      </c>
      <c r="T20" s="8">
        <v>1001133</v>
      </c>
      <c r="U20" s="8">
        <v>1972310</v>
      </c>
      <c r="V20" s="8">
        <v>588815</v>
      </c>
      <c r="W20" s="8">
        <v>854721</v>
      </c>
      <c r="X20" s="8">
        <v>0</v>
      </c>
      <c r="Y20" s="8">
        <v>100000</v>
      </c>
    </row>
    <row r="21" spans="1:25" x14ac:dyDescent="0.3">
      <c r="A21" s="6" t="s">
        <v>38</v>
      </c>
      <c r="B21" s="7" t="s">
        <v>39</v>
      </c>
      <c r="C21" s="20">
        <f t="shared" si="3"/>
        <v>1005502687</v>
      </c>
      <c r="D21" s="8">
        <v>180689420</v>
      </c>
      <c r="E21" s="8">
        <v>210349211</v>
      </c>
      <c r="F21" s="8">
        <v>149637823</v>
      </c>
      <c r="G21" s="8">
        <v>58586172</v>
      </c>
      <c r="H21" s="8">
        <v>108089891</v>
      </c>
      <c r="I21" s="8">
        <v>60104933</v>
      </c>
      <c r="J21" s="8">
        <v>29983430</v>
      </c>
      <c r="K21" s="8">
        <v>16701653</v>
      </c>
      <c r="L21" s="8">
        <v>89818144</v>
      </c>
      <c r="M21" s="8">
        <v>41231144</v>
      </c>
      <c r="N21" s="8">
        <v>21582752</v>
      </c>
      <c r="O21" s="8">
        <v>12929178</v>
      </c>
      <c r="P21" s="8">
        <v>6740436</v>
      </c>
      <c r="Q21" s="8">
        <v>3693419</v>
      </c>
      <c r="R21" s="8">
        <v>4381657</v>
      </c>
      <c r="S21" s="8">
        <v>2388937</v>
      </c>
      <c r="T21" s="8">
        <v>1433094</v>
      </c>
      <c r="U21" s="8">
        <v>4462120</v>
      </c>
      <c r="V21" s="8">
        <v>848675</v>
      </c>
      <c r="W21" s="8">
        <v>1017045</v>
      </c>
      <c r="X21" s="8">
        <v>710753</v>
      </c>
      <c r="Y21" s="8">
        <v>122800</v>
      </c>
    </row>
    <row r="22" spans="1:25" x14ac:dyDescent="0.3">
      <c r="A22" s="6" t="s">
        <v>40</v>
      </c>
      <c r="B22" s="7" t="s">
        <v>41</v>
      </c>
      <c r="C22" s="20">
        <f t="shared" si="3"/>
        <v>834158561</v>
      </c>
      <c r="D22" s="8">
        <v>163430877</v>
      </c>
      <c r="E22" s="8">
        <v>245015047</v>
      </c>
      <c r="F22" s="8">
        <v>151151025</v>
      </c>
      <c r="G22" s="8">
        <v>52808648</v>
      </c>
      <c r="H22" s="8">
        <v>40100896</v>
      </c>
      <c r="I22" s="8">
        <v>61386444</v>
      </c>
      <c r="J22" s="8">
        <v>32180597</v>
      </c>
      <c r="K22" s="8">
        <v>13864552</v>
      </c>
      <c r="L22" s="8">
        <v>7043808</v>
      </c>
      <c r="M22" s="8">
        <v>3323431</v>
      </c>
      <c r="N22" s="8">
        <v>21955503</v>
      </c>
      <c r="O22" s="8">
        <v>17752640</v>
      </c>
      <c r="P22" s="8">
        <v>10923335</v>
      </c>
      <c r="Q22" s="8">
        <v>1855457</v>
      </c>
      <c r="R22" s="8">
        <v>4399289</v>
      </c>
      <c r="S22" s="8">
        <v>2414693</v>
      </c>
      <c r="T22" s="8">
        <v>1511734</v>
      </c>
      <c r="U22" s="8">
        <v>824605</v>
      </c>
      <c r="V22" s="8">
        <v>897954</v>
      </c>
      <c r="W22" s="8">
        <v>401155</v>
      </c>
      <c r="X22" s="8">
        <v>745495</v>
      </c>
      <c r="Y22" s="8">
        <v>171376</v>
      </c>
    </row>
    <row r="23" spans="1:25" x14ac:dyDescent="0.3">
      <c r="A23" s="6" t="s">
        <v>42</v>
      </c>
      <c r="B23" s="7" t="s">
        <v>43</v>
      </c>
      <c r="C23" s="20">
        <f t="shared" si="3"/>
        <v>291256267</v>
      </c>
      <c r="D23" s="8">
        <v>77863090</v>
      </c>
      <c r="E23" s="8">
        <v>50329164</v>
      </c>
      <c r="F23" s="8">
        <v>22878761</v>
      </c>
      <c r="G23" s="8">
        <v>27675779</v>
      </c>
      <c r="H23" s="8">
        <v>37583263</v>
      </c>
      <c r="I23" s="8">
        <v>41591568</v>
      </c>
      <c r="J23" s="8">
        <v>7266974</v>
      </c>
      <c r="K23" s="8">
        <v>3018598</v>
      </c>
      <c r="L23" s="8">
        <v>3425800</v>
      </c>
      <c r="M23" s="8">
        <v>2403649</v>
      </c>
      <c r="N23" s="8">
        <v>6626196</v>
      </c>
      <c r="O23" s="8">
        <v>4021469</v>
      </c>
      <c r="P23" s="8">
        <v>1422629</v>
      </c>
      <c r="Q23" s="8">
        <v>1040022</v>
      </c>
      <c r="R23" s="8">
        <v>1031396</v>
      </c>
      <c r="S23" s="8">
        <v>1396372</v>
      </c>
      <c r="T23" s="8">
        <v>391305</v>
      </c>
      <c r="U23" s="8">
        <v>422633</v>
      </c>
      <c r="V23" s="8">
        <v>250000</v>
      </c>
      <c r="W23" s="8">
        <v>267599</v>
      </c>
      <c r="X23" s="8">
        <v>250000</v>
      </c>
      <c r="Y23" s="8">
        <v>100000</v>
      </c>
    </row>
    <row r="24" spans="1:25" x14ac:dyDescent="0.3">
      <c r="A24" s="6" t="s">
        <v>44</v>
      </c>
      <c r="B24" s="7" t="s">
        <v>45</v>
      </c>
      <c r="C24" s="20">
        <f t="shared" si="3"/>
        <v>793815407</v>
      </c>
      <c r="D24" s="8">
        <v>228342008</v>
      </c>
      <c r="E24" s="8">
        <v>141989295</v>
      </c>
      <c r="F24" s="8">
        <v>104786764</v>
      </c>
      <c r="G24" s="8">
        <v>56342704</v>
      </c>
      <c r="H24" s="8">
        <v>22731279</v>
      </c>
      <c r="I24" s="8">
        <v>82481194</v>
      </c>
      <c r="J24" s="8">
        <v>40327902</v>
      </c>
      <c r="K24" s="8">
        <v>23301407</v>
      </c>
      <c r="L24" s="8">
        <v>15674309</v>
      </c>
      <c r="M24" s="8">
        <v>13422213</v>
      </c>
      <c r="N24" s="8">
        <v>29486079</v>
      </c>
      <c r="O24" s="8">
        <v>10523239</v>
      </c>
      <c r="P24" s="8">
        <v>7037152</v>
      </c>
      <c r="Q24" s="8">
        <v>3960725</v>
      </c>
      <c r="R24" s="8">
        <v>4391189</v>
      </c>
      <c r="S24" s="8">
        <v>2911977</v>
      </c>
      <c r="T24" s="8">
        <v>1903976</v>
      </c>
      <c r="U24" s="8">
        <v>1530311</v>
      </c>
      <c r="V24" s="8">
        <v>1132926</v>
      </c>
      <c r="W24" s="8">
        <v>441744</v>
      </c>
      <c r="X24" s="8">
        <v>942140</v>
      </c>
      <c r="Y24" s="8">
        <v>154874</v>
      </c>
    </row>
    <row r="25" spans="1:25" x14ac:dyDescent="0.3">
      <c r="A25" s="6" t="s">
        <v>46</v>
      </c>
      <c r="B25" s="7" t="s">
        <v>47</v>
      </c>
      <c r="C25" s="20">
        <f t="shared" si="3"/>
        <v>1327857165</v>
      </c>
      <c r="D25" s="8">
        <v>457855191</v>
      </c>
      <c r="E25" s="8">
        <v>187835056</v>
      </c>
      <c r="F25" s="8">
        <v>106720892</v>
      </c>
      <c r="G25" s="8">
        <v>150023183</v>
      </c>
      <c r="H25" s="8">
        <v>57109149</v>
      </c>
      <c r="I25" s="8">
        <v>145172754</v>
      </c>
      <c r="J25" s="8">
        <v>39708392</v>
      </c>
      <c r="K25" s="8">
        <v>44973373</v>
      </c>
      <c r="L25" s="8">
        <v>39383240</v>
      </c>
      <c r="M25" s="8">
        <v>20074444</v>
      </c>
      <c r="N25" s="8">
        <v>33395360</v>
      </c>
      <c r="O25" s="8">
        <v>19004448</v>
      </c>
      <c r="P25" s="8">
        <v>7130364</v>
      </c>
      <c r="Q25" s="8">
        <v>6058580</v>
      </c>
      <c r="R25" s="8">
        <v>3542598</v>
      </c>
      <c r="S25" s="8">
        <v>3181845</v>
      </c>
      <c r="T25" s="8">
        <v>1891372</v>
      </c>
      <c r="U25" s="8">
        <v>1338018</v>
      </c>
      <c r="V25" s="8">
        <v>1140017</v>
      </c>
      <c r="W25" s="8">
        <v>1116939</v>
      </c>
      <c r="X25" s="8">
        <v>1043622</v>
      </c>
      <c r="Y25" s="8">
        <v>158328</v>
      </c>
    </row>
    <row r="26" spans="1:25" x14ac:dyDescent="0.3">
      <c r="A26" s="6" t="s">
        <v>48</v>
      </c>
      <c r="B26" s="7" t="s">
        <v>49</v>
      </c>
      <c r="C26" s="20">
        <f t="shared" si="3"/>
        <v>2134043338</v>
      </c>
      <c r="D26" s="8">
        <v>772794194</v>
      </c>
      <c r="E26" s="8">
        <v>426744677</v>
      </c>
      <c r="F26" s="8">
        <v>227220549</v>
      </c>
      <c r="G26" s="8">
        <v>101178200</v>
      </c>
      <c r="H26" s="8">
        <v>160056535</v>
      </c>
      <c r="I26" s="8">
        <v>179319760</v>
      </c>
      <c r="J26" s="8">
        <v>62965873</v>
      </c>
      <c r="K26" s="8">
        <v>32081922</v>
      </c>
      <c r="L26" s="8">
        <v>37018831</v>
      </c>
      <c r="M26" s="8">
        <v>18441288</v>
      </c>
      <c r="N26" s="8">
        <v>47993993</v>
      </c>
      <c r="O26" s="8">
        <v>28154059</v>
      </c>
      <c r="P26" s="8">
        <v>12681327</v>
      </c>
      <c r="Q26" s="8">
        <v>5836058</v>
      </c>
      <c r="R26" s="8">
        <v>8397129</v>
      </c>
      <c r="S26" s="8">
        <v>4156402</v>
      </c>
      <c r="T26" s="8">
        <v>2954618</v>
      </c>
      <c r="U26" s="8">
        <v>1760995</v>
      </c>
      <c r="V26" s="8">
        <v>1302404</v>
      </c>
      <c r="W26" s="8">
        <v>1158014</v>
      </c>
      <c r="X26" s="8">
        <v>1547440</v>
      </c>
      <c r="Y26" s="8">
        <v>279070</v>
      </c>
    </row>
    <row r="27" spans="1:25" x14ac:dyDescent="0.3">
      <c r="A27" s="6" t="s">
        <v>50</v>
      </c>
      <c r="B27" s="7" t="s">
        <v>51</v>
      </c>
      <c r="C27" s="20">
        <f t="shared" si="3"/>
        <v>968990185</v>
      </c>
      <c r="D27" s="8">
        <v>259569108</v>
      </c>
      <c r="E27" s="8">
        <v>146231223</v>
      </c>
      <c r="F27" s="8">
        <v>107417807</v>
      </c>
      <c r="G27" s="8">
        <v>89470761</v>
      </c>
      <c r="H27" s="8">
        <v>90799465</v>
      </c>
      <c r="I27" s="8">
        <v>126154197</v>
      </c>
      <c r="J27" s="8">
        <v>38871678</v>
      </c>
      <c r="K27" s="8">
        <v>23367543</v>
      </c>
      <c r="L27" s="8">
        <v>12347687</v>
      </c>
      <c r="M27" s="8">
        <v>14156080</v>
      </c>
      <c r="N27" s="8">
        <v>27345764</v>
      </c>
      <c r="O27" s="8">
        <v>9228859</v>
      </c>
      <c r="P27" s="8">
        <v>5075754</v>
      </c>
      <c r="Q27" s="8">
        <v>3125805</v>
      </c>
      <c r="R27" s="8">
        <v>4412051</v>
      </c>
      <c r="S27" s="8">
        <v>2779017</v>
      </c>
      <c r="T27" s="8">
        <v>1831796</v>
      </c>
      <c r="U27" s="8">
        <v>3809764</v>
      </c>
      <c r="V27" s="8">
        <v>1097910</v>
      </c>
      <c r="W27" s="8">
        <v>834878</v>
      </c>
      <c r="X27" s="8">
        <v>911497</v>
      </c>
      <c r="Y27" s="8">
        <v>151541</v>
      </c>
    </row>
    <row r="28" spans="1:25" x14ac:dyDescent="0.3">
      <c r="A28" s="6" t="s">
        <v>52</v>
      </c>
      <c r="B28" s="7" t="s">
        <v>53</v>
      </c>
      <c r="C28" s="20">
        <f t="shared" si="3"/>
        <v>639501325</v>
      </c>
      <c r="D28" s="8">
        <v>86481245</v>
      </c>
      <c r="E28" s="8">
        <v>263109806</v>
      </c>
      <c r="F28" s="8">
        <v>100780425</v>
      </c>
      <c r="G28" s="8">
        <v>32070262</v>
      </c>
      <c r="H28" s="8">
        <v>47200576</v>
      </c>
      <c r="I28" s="8">
        <v>38491415</v>
      </c>
      <c r="J28" s="8">
        <v>20123306</v>
      </c>
      <c r="K28" s="8">
        <v>6293116</v>
      </c>
      <c r="L28" s="8">
        <v>2128405</v>
      </c>
      <c r="M28" s="8">
        <v>459884</v>
      </c>
      <c r="N28" s="8">
        <v>14062536</v>
      </c>
      <c r="O28" s="8">
        <v>12197889</v>
      </c>
      <c r="P28" s="8">
        <v>6304993</v>
      </c>
      <c r="Q28" s="8">
        <v>1596550</v>
      </c>
      <c r="R28" s="8">
        <v>3169516</v>
      </c>
      <c r="S28" s="8">
        <v>1888775</v>
      </c>
      <c r="T28" s="8">
        <v>983548</v>
      </c>
      <c r="U28" s="8">
        <v>525829</v>
      </c>
      <c r="V28" s="8">
        <v>582040</v>
      </c>
      <c r="W28" s="8">
        <v>430199</v>
      </c>
      <c r="X28" s="8">
        <v>502469</v>
      </c>
      <c r="Y28" s="8">
        <v>118541</v>
      </c>
    </row>
    <row r="29" spans="1:25" x14ac:dyDescent="0.3">
      <c r="A29" s="6" t="s">
        <v>54</v>
      </c>
      <c r="B29" s="7" t="s">
        <v>55</v>
      </c>
      <c r="C29" s="20">
        <f t="shared" si="3"/>
        <v>1004673593</v>
      </c>
      <c r="D29" s="8">
        <v>216335469</v>
      </c>
      <c r="E29" s="8">
        <v>218393642</v>
      </c>
      <c r="F29" s="8">
        <v>160854352</v>
      </c>
      <c r="G29" s="8">
        <v>79082597</v>
      </c>
      <c r="H29" s="8">
        <v>78862854</v>
      </c>
      <c r="I29" s="8">
        <v>87226634</v>
      </c>
      <c r="J29" s="8">
        <v>40798855</v>
      </c>
      <c r="K29" s="8">
        <v>24668568</v>
      </c>
      <c r="L29" s="8">
        <v>6712995</v>
      </c>
      <c r="M29" s="8">
        <v>10624928</v>
      </c>
      <c r="N29" s="8">
        <v>29549680</v>
      </c>
      <c r="O29" s="8">
        <v>21221987</v>
      </c>
      <c r="P29" s="8">
        <v>9001466</v>
      </c>
      <c r="Q29" s="8">
        <v>5831784</v>
      </c>
      <c r="R29" s="8">
        <v>5597077</v>
      </c>
      <c r="S29" s="8">
        <v>2922001</v>
      </c>
      <c r="T29" s="8">
        <v>1929064</v>
      </c>
      <c r="U29" s="8">
        <v>1185629</v>
      </c>
      <c r="V29" s="8">
        <v>1155534</v>
      </c>
      <c r="W29" s="8">
        <v>1603404</v>
      </c>
      <c r="X29" s="8">
        <v>968983</v>
      </c>
      <c r="Y29" s="8">
        <v>146090</v>
      </c>
    </row>
    <row r="30" spans="1:25" x14ac:dyDescent="0.3">
      <c r="A30" s="6" t="s">
        <v>56</v>
      </c>
      <c r="B30" s="7" t="s">
        <v>57</v>
      </c>
      <c r="C30" s="20">
        <f t="shared" si="3"/>
        <v>192463915</v>
      </c>
      <c r="D30" s="8">
        <v>37888854</v>
      </c>
      <c r="E30" s="8">
        <v>43327150</v>
      </c>
      <c r="F30" s="8">
        <v>21344343</v>
      </c>
      <c r="G30" s="8">
        <v>17936218</v>
      </c>
      <c r="H30" s="8">
        <v>20348473</v>
      </c>
      <c r="I30" s="8">
        <v>23531531</v>
      </c>
      <c r="J30" s="8">
        <v>6907030</v>
      </c>
      <c r="K30" s="8">
        <v>3190691</v>
      </c>
      <c r="L30" s="8">
        <v>1598448</v>
      </c>
      <c r="M30" s="8">
        <v>1158117</v>
      </c>
      <c r="N30" s="8">
        <v>5370766</v>
      </c>
      <c r="O30" s="8">
        <v>3689076</v>
      </c>
      <c r="P30" s="8">
        <v>1182690</v>
      </c>
      <c r="Q30" s="8">
        <v>1400356</v>
      </c>
      <c r="R30" s="8">
        <v>696125</v>
      </c>
      <c r="S30" s="8">
        <v>1311798</v>
      </c>
      <c r="T30" s="8">
        <v>371830</v>
      </c>
      <c r="U30" s="8">
        <v>235757</v>
      </c>
      <c r="V30" s="8">
        <v>250000</v>
      </c>
      <c r="W30" s="8">
        <v>374662</v>
      </c>
      <c r="X30" s="8">
        <v>250000</v>
      </c>
      <c r="Y30" s="8">
        <v>100000</v>
      </c>
    </row>
    <row r="31" spans="1:25" x14ac:dyDescent="0.3">
      <c r="A31" s="6" t="s">
        <v>58</v>
      </c>
      <c r="B31" s="7" t="s">
        <v>59</v>
      </c>
      <c r="C31" s="20">
        <f t="shared" si="3"/>
        <v>350769182</v>
      </c>
      <c r="D31" s="8">
        <v>56627234</v>
      </c>
      <c r="E31" s="8">
        <v>71732732</v>
      </c>
      <c r="F31" s="8">
        <v>46748701</v>
      </c>
      <c r="G31" s="8">
        <v>27034186</v>
      </c>
      <c r="H31" s="8">
        <v>29018606</v>
      </c>
      <c r="I31" s="8">
        <v>35694953</v>
      </c>
      <c r="J31" s="8">
        <v>14343114</v>
      </c>
      <c r="K31" s="8">
        <v>10594637</v>
      </c>
      <c r="L31" s="8">
        <v>24017806</v>
      </c>
      <c r="M31" s="8">
        <v>9791712</v>
      </c>
      <c r="N31" s="8">
        <v>9412739</v>
      </c>
      <c r="O31" s="8">
        <v>5333594</v>
      </c>
      <c r="P31" s="8">
        <v>2183711</v>
      </c>
      <c r="Q31" s="8">
        <v>1707970</v>
      </c>
      <c r="R31" s="8">
        <v>1800338</v>
      </c>
      <c r="S31" s="8">
        <v>1580521</v>
      </c>
      <c r="T31" s="8">
        <v>706287</v>
      </c>
      <c r="U31" s="8">
        <v>1138119</v>
      </c>
      <c r="V31" s="8">
        <v>401350</v>
      </c>
      <c r="W31" s="8">
        <v>463160</v>
      </c>
      <c r="X31" s="8">
        <v>337712</v>
      </c>
      <c r="Y31" s="8">
        <v>100000</v>
      </c>
    </row>
    <row r="32" spans="1:25" x14ac:dyDescent="0.3">
      <c r="A32" s="6" t="s">
        <v>60</v>
      </c>
      <c r="B32" s="7" t="s">
        <v>61</v>
      </c>
      <c r="C32" s="20">
        <f t="shared" si="3"/>
        <v>348578966</v>
      </c>
      <c r="D32" s="8">
        <v>43762394</v>
      </c>
      <c r="E32" s="8">
        <v>30003740</v>
      </c>
      <c r="F32" s="8">
        <v>69958301</v>
      </c>
      <c r="G32" s="8">
        <v>32264683</v>
      </c>
      <c r="H32" s="8">
        <v>58553079</v>
      </c>
      <c r="I32" s="8">
        <v>16577730</v>
      </c>
      <c r="J32" s="8">
        <v>20595682</v>
      </c>
      <c r="K32" s="8">
        <v>2580422</v>
      </c>
      <c r="L32" s="8">
        <v>25314778</v>
      </c>
      <c r="M32" s="8">
        <v>14041484</v>
      </c>
      <c r="N32" s="8">
        <v>15199546</v>
      </c>
      <c r="O32" s="8">
        <v>4021915</v>
      </c>
      <c r="P32" s="8">
        <v>5007929</v>
      </c>
      <c r="Q32" s="8">
        <v>2822612</v>
      </c>
      <c r="R32" s="8">
        <v>2648626</v>
      </c>
      <c r="S32" s="8">
        <v>1964812</v>
      </c>
      <c r="T32" s="8">
        <v>999683</v>
      </c>
      <c r="U32" s="8">
        <v>586264</v>
      </c>
      <c r="V32" s="8">
        <v>584217</v>
      </c>
      <c r="W32" s="8">
        <v>508340</v>
      </c>
      <c r="X32" s="8">
        <v>480210</v>
      </c>
      <c r="Y32" s="8">
        <v>102519</v>
      </c>
    </row>
    <row r="33" spans="1:25" x14ac:dyDescent="0.3">
      <c r="A33" s="6" t="s">
        <v>62</v>
      </c>
      <c r="B33" s="7" t="s">
        <v>63</v>
      </c>
      <c r="C33" s="20">
        <f t="shared" si="3"/>
        <v>172622324</v>
      </c>
      <c r="D33" s="8">
        <v>38394141</v>
      </c>
      <c r="E33" s="8">
        <v>24379180</v>
      </c>
      <c r="F33" s="8">
        <v>17373515</v>
      </c>
      <c r="G33" s="8">
        <v>23952796</v>
      </c>
      <c r="H33" s="8">
        <v>5542594</v>
      </c>
      <c r="I33" s="8">
        <v>30785229</v>
      </c>
      <c r="J33" s="8">
        <v>7353873</v>
      </c>
      <c r="K33" s="8">
        <v>4581870</v>
      </c>
      <c r="L33" s="8">
        <v>1374163</v>
      </c>
      <c r="M33" s="8">
        <v>3143576</v>
      </c>
      <c r="N33" s="8">
        <v>6673505</v>
      </c>
      <c r="O33" s="8">
        <v>4021915</v>
      </c>
      <c r="P33" s="8">
        <v>860403</v>
      </c>
      <c r="Q33" s="8">
        <v>730908</v>
      </c>
      <c r="R33" s="8">
        <v>861678</v>
      </c>
      <c r="S33" s="8">
        <v>1399611</v>
      </c>
      <c r="T33" s="8">
        <v>398225</v>
      </c>
      <c r="U33" s="8">
        <v>312558</v>
      </c>
      <c r="V33" s="8">
        <v>250000</v>
      </c>
      <c r="W33" s="8">
        <v>132584</v>
      </c>
      <c r="X33" s="8">
        <v>0</v>
      </c>
      <c r="Y33" s="8">
        <v>100000</v>
      </c>
    </row>
    <row r="34" spans="1:25" x14ac:dyDescent="0.3">
      <c r="A34" s="6" t="s">
        <v>64</v>
      </c>
      <c r="B34" s="7" t="s">
        <v>65</v>
      </c>
      <c r="C34" s="20">
        <f t="shared" si="3"/>
        <v>1367822618</v>
      </c>
      <c r="D34" s="8">
        <v>402701508</v>
      </c>
      <c r="E34" s="8">
        <v>199326966</v>
      </c>
      <c r="F34" s="8">
        <v>157960048</v>
      </c>
      <c r="G34" s="8">
        <v>102809392</v>
      </c>
      <c r="H34" s="8">
        <v>113538340</v>
      </c>
      <c r="I34" s="8">
        <v>135444046</v>
      </c>
      <c r="J34" s="8">
        <v>59342077</v>
      </c>
      <c r="K34" s="8">
        <v>26374178</v>
      </c>
      <c r="L34" s="8">
        <v>43265644</v>
      </c>
      <c r="M34" s="8">
        <v>30019451</v>
      </c>
      <c r="N34" s="8">
        <v>44299473</v>
      </c>
      <c r="O34" s="8">
        <v>21009914</v>
      </c>
      <c r="P34" s="8">
        <v>8916834</v>
      </c>
      <c r="Q34" s="8">
        <v>3675995</v>
      </c>
      <c r="R34" s="8">
        <v>5706229</v>
      </c>
      <c r="S34" s="8">
        <v>3908108</v>
      </c>
      <c r="T34" s="8">
        <v>2795459</v>
      </c>
      <c r="U34" s="8">
        <v>3420013</v>
      </c>
      <c r="V34" s="8">
        <v>1388733</v>
      </c>
      <c r="W34" s="8">
        <v>387423</v>
      </c>
      <c r="X34" s="8">
        <v>1361431</v>
      </c>
      <c r="Y34" s="8">
        <v>171356</v>
      </c>
    </row>
    <row r="35" spans="1:25" x14ac:dyDescent="0.3">
      <c r="A35" s="6" t="s">
        <v>66</v>
      </c>
      <c r="B35" s="7" t="s">
        <v>67</v>
      </c>
      <c r="C35" s="20">
        <f t="shared" si="3"/>
        <v>406312173</v>
      </c>
      <c r="D35" s="8">
        <v>109919847</v>
      </c>
      <c r="E35" s="8">
        <v>90747214</v>
      </c>
      <c r="F35" s="8">
        <v>71069357</v>
      </c>
      <c r="G35" s="8">
        <v>26932077</v>
      </c>
      <c r="H35" s="8">
        <v>33260696</v>
      </c>
      <c r="I35" s="8">
        <v>21766582</v>
      </c>
      <c r="J35" s="8">
        <v>13734027</v>
      </c>
      <c r="K35" s="8">
        <v>8307587</v>
      </c>
      <c r="L35" s="8">
        <v>3369681</v>
      </c>
      <c r="M35" s="8">
        <v>1481283</v>
      </c>
      <c r="N35" s="8">
        <v>10108299</v>
      </c>
      <c r="O35" s="8">
        <v>4227147</v>
      </c>
      <c r="P35" s="8">
        <v>5324372</v>
      </c>
      <c r="Q35" s="8">
        <v>874649</v>
      </c>
      <c r="R35" s="8">
        <v>1431274</v>
      </c>
      <c r="S35" s="8">
        <v>1624749</v>
      </c>
      <c r="T35" s="8">
        <v>682654</v>
      </c>
      <c r="U35" s="8">
        <v>376638</v>
      </c>
      <c r="V35" s="8">
        <v>400339</v>
      </c>
      <c r="W35" s="8">
        <v>223728</v>
      </c>
      <c r="X35" s="8">
        <v>349973</v>
      </c>
      <c r="Y35" s="8">
        <v>100000</v>
      </c>
    </row>
    <row r="36" spans="1:25" x14ac:dyDescent="0.3">
      <c r="A36" s="6" t="s">
        <v>68</v>
      </c>
      <c r="B36" s="7" t="s">
        <v>69</v>
      </c>
      <c r="C36" s="20">
        <f t="shared" si="3"/>
        <v>5084397898</v>
      </c>
      <c r="D36" s="8">
        <v>2434868931</v>
      </c>
      <c r="E36" s="8">
        <v>813553989</v>
      </c>
      <c r="F36" s="8">
        <v>381350303</v>
      </c>
      <c r="G36" s="8">
        <v>267301658</v>
      </c>
      <c r="H36" s="8">
        <v>224270154</v>
      </c>
      <c r="I36" s="8">
        <v>403818928</v>
      </c>
      <c r="J36" s="8">
        <v>122564042</v>
      </c>
      <c r="K36" s="8">
        <v>101983998</v>
      </c>
      <c r="L36" s="8">
        <v>10076852</v>
      </c>
      <c r="M36" s="8">
        <v>76167804</v>
      </c>
      <c r="N36" s="8">
        <v>94117442</v>
      </c>
      <c r="O36" s="8">
        <v>66561863</v>
      </c>
      <c r="P36" s="8">
        <v>26474207</v>
      </c>
      <c r="Q36" s="8">
        <v>23479177</v>
      </c>
      <c r="R36" s="8">
        <v>11661846</v>
      </c>
      <c r="S36" s="8">
        <v>7228448</v>
      </c>
      <c r="T36" s="8">
        <v>5542432</v>
      </c>
      <c r="U36" s="8">
        <v>5192747</v>
      </c>
      <c r="V36" s="8">
        <v>3179168</v>
      </c>
      <c r="W36" s="8">
        <v>1781196</v>
      </c>
      <c r="X36" s="8">
        <v>2814420</v>
      </c>
      <c r="Y36" s="8">
        <v>408293</v>
      </c>
    </row>
    <row r="37" spans="1:25" x14ac:dyDescent="0.3">
      <c r="A37" s="6" t="s">
        <v>70</v>
      </c>
      <c r="B37" s="7" t="s">
        <v>71</v>
      </c>
      <c r="C37" s="20">
        <f t="shared" si="3"/>
        <v>1421181458</v>
      </c>
      <c r="D37" s="8">
        <v>300437627</v>
      </c>
      <c r="E37" s="8">
        <v>279623470</v>
      </c>
      <c r="F37" s="8">
        <v>251859009</v>
      </c>
      <c r="G37" s="8">
        <v>101321645</v>
      </c>
      <c r="H37" s="8">
        <v>98881792</v>
      </c>
      <c r="I37" s="8">
        <v>113431261</v>
      </c>
      <c r="J37" s="8">
        <v>67397670</v>
      </c>
      <c r="K37" s="8">
        <v>69639228</v>
      </c>
      <c r="L37" s="8">
        <v>8187570</v>
      </c>
      <c r="M37" s="8">
        <v>13608647</v>
      </c>
      <c r="N37" s="8">
        <v>51174073</v>
      </c>
      <c r="O37" s="8">
        <v>20128743</v>
      </c>
      <c r="P37" s="8">
        <v>15497379</v>
      </c>
      <c r="Q37" s="8">
        <v>6440459</v>
      </c>
      <c r="R37" s="8">
        <v>9387594</v>
      </c>
      <c r="S37" s="8">
        <v>4336570</v>
      </c>
      <c r="T37" s="8">
        <v>3209524</v>
      </c>
      <c r="U37" s="8">
        <v>1775563</v>
      </c>
      <c r="V37" s="8">
        <v>1526968</v>
      </c>
      <c r="W37" s="8">
        <v>1301535</v>
      </c>
      <c r="X37" s="8">
        <v>1678808</v>
      </c>
      <c r="Y37" s="8">
        <v>336323</v>
      </c>
    </row>
    <row r="38" spans="1:25" x14ac:dyDescent="0.3">
      <c r="A38" s="6" t="s">
        <v>72</v>
      </c>
      <c r="B38" s="7" t="s">
        <v>73</v>
      </c>
      <c r="C38" s="20">
        <f t="shared" si="3"/>
        <v>153140727</v>
      </c>
      <c r="D38" s="8">
        <v>26312690</v>
      </c>
      <c r="E38" s="8">
        <v>29021512</v>
      </c>
      <c r="F38" s="8">
        <v>15250827</v>
      </c>
      <c r="G38" s="8">
        <v>14028254</v>
      </c>
      <c r="H38" s="8">
        <v>17809319</v>
      </c>
      <c r="I38" s="8">
        <v>23542821</v>
      </c>
      <c r="J38" s="8">
        <v>5666420</v>
      </c>
      <c r="K38" s="8">
        <v>2506022</v>
      </c>
      <c r="L38" s="8">
        <v>5498770</v>
      </c>
      <c r="M38" s="8">
        <v>1892849</v>
      </c>
      <c r="N38" s="8">
        <v>3727270</v>
      </c>
      <c r="O38" s="8">
        <v>3716061</v>
      </c>
      <c r="P38" s="8">
        <v>614285</v>
      </c>
      <c r="Q38" s="8">
        <v>734545</v>
      </c>
      <c r="R38" s="8">
        <v>553329</v>
      </c>
      <c r="S38" s="8">
        <v>1200886</v>
      </c>
      <c r="T38" s="8">
        <v>301644</v>
      </c>
      <c r="U38" s="8">
        <v>229720</v>
      </c>
      <c r="V38" s="8">
        <v>250000</v>
      </c>
      <c r="W38" s="8">
        <v>183503</v>
      </c>
      <c r="X38" s="8">
        <v>0</v>
      </c>
      <c r="Y38" s="8">
        <v>100000</v>
      </c>
    </row>
    <row r="39" spans="1:25" x14ac:dyDescent="0.3">
      <c r="A39" s="6" t="s">
        <v>74</v>
      </c>
      <c r="B39" s="7" t="s">
        <v>75</v>
      </c>
      <c r="C39" s="20">
        <f t="shared" si="3"/>
        <v>2409960861</v>
      </c>
      <c r="D39" s="8">
        <v>725565965</v>
      </c>
      <c r="E39" s="8">
        <v>446521748</v>
      </c>
      <c r="F39" s="8">
        <v>291324505</v>
      </c>
      <c r="G39" s="8">
        <v>250436882</v>
      </c>
      <c r="H39" s="8">
        <v>220107302</v>
      </c>
      <c r="I39" s="8">
        <v>171081668</v>
      </c>
      <c r="J39" s="8">
        <v>76686505</v>
      </c>
      <c r="K39" s="8">
        <v>70124656</v>
      </c>
      <c r="L39" s="8">
        <v>6411659</v>
      </c>
      <c r="M39" s="8">
        <v>13575605</v>
      </c>
      <c r="N39" s="8">
        <v>56230198</v>
      </c>
      <c r="O39" s="8">
        <v>29895067</v>
      </c>
      <c r="P39" s="8">
        <v>15992180</v>
      </c>
      <c r="Q39" s="8">
        <v>9134327</v>
      </c>
      <c r="R39" s="8">
        <v>10228580</v>
      </c>
      <c r="S39" s="8">
        <v>4704490</v>
      </c>
      <c r="T39" s="8">
        <v>3578106</v>
      </c>
      <c r="U39" s="8">
        <v>2170277</v>
      </c>
      <c r="V39" s="8">
        <v>2171107</v>
      </c>
      <c r="W39" s="8">
        <v>1877444</v>
      </c>
      <c r="X39" s="8">
        <v>1833872</v>
      </c>
      <c r="Y39" s="8">
        <v>308718</v>
      </c>
    </row>
    <row r="40" spans="1:25" x14ac:dyDescent="0.3">
      <c r="A40" s="6" t="s">
        <v>76</v>
      </c>
      <c r="B40" s="7" t="s">
        <v>77</v>
      </c>
      <c r="C40" s="20">
        <f t="shared" si="3"/>
        <v>785898147</v>
      </c>
      <c r="D40" s="8">
        <v>138007998</v>
      </c>
      <c r="E40" s="8">
        <v>160797507</v>
      </c>
      <c r="F40" s="8">
        <v>129259492</v>
      </c>
      <c r="G40" s="8">
        <v>79643672</v>
      </c>
      <c r="H40" s="8">
        <v>127041689</v>
      </c>
      <c r="I40" s="8">
        <v>42842051</v>
      </c>
      <c r="J40" s="8">
        <v>28509165</v>
      </c>
      <c r="K40" s="8">
        <v>24909979</v>
      </c>
      <c r="L40" s="8">
        <v>2161123</v>
      </c>
      <c r="M40" s="8">
        <v>2952421</v>
      </c>
      <c r="N40" s="8">
        <v>19227036</v>
      </c>
      <c r="O40" s="8">
        <v>8941983</v>
      </c>
      <c r="P40" s="8">
        <v>6988265</v>
      </c>
      <c r="Q40" s="8">
        <v>6380312</v>
      </c>
      <c r="R40" s="8">
        <v>803140</v>
      </c>
      <c r="S40" s="8">
        <v>2231551</v>
      </c>
      <c r="T40" s="8">
        <v>1362194</v>
      </c>
      <c r="U40" s="8">
        <v>1320516</v>
      </c>
      <c r="V40" s="8">
        <v>803957</v>
      </c>
      <c r="W40" s="8">
        <v>907551</v>
      </c>
      <c r="X40" s="8">
        <v>669688</v>
      </c>
      <c r="Y40" s="8">
        <v>136857</v>
      </c>
    </row>
    <row r="41" spans="1:25" x14ac:dyDescent="0.3">
      <c r="A41" s="6" t="s">
        <v>78</v>
      </c>
      <c r="B41" s="7" t="s">
        <v>79</v>
      </c>
      <c r="C41" s="20">
        <f t="shared" si="3"/>
        <v>725287924</v>
      </c>
      <c r="D41" s="8">
        <v>165835476</v>
      </c>
      <c r="E41" s="8">
        <v>123232723</v>
      </c>
      <c r="F41" s="8">
        <v>77323333</v>
      </c>
      <c r="G41" s="8">
        <v>150994952</v>
      </c>
      <c r="H41" s="8">
        <v>63004729</v>
      </c>
      <c r="I41" s="8">
        <v>44047984</v>
      </c>
      <c r="J41" s="8">
        <v>25224299</v>
      </c>
      <c r="K41" s="8">
        <v>19408790</v>
      </c>
      <c r="L41" s="8">
        <v>3609705</v>
      </c>
      <c r="M41" s="8">
        <v>6710529</v>
      </c>
      <c r="N41" s="8">
        <v>20280926</v>
      </c>
      <c r="O41" s="8">
        <v>6114946</v>
      </c>
      <c r="P41" s="8">
        <v>5651031</v>
      </c>
      <c r="Q41" s="8">
        <v>4470297</v>
      </c>
      <c r="R41" s="8">
        <v>3142117</v>
      </c>
      <c r="S41" s="8">
        <v>2307321</v>
      </c>
      <c r="T41" s="8">
        <v>1202361</v>
      </c>
      <c r="U41" s="8">
        <v>647364</v>
      </c>
      <c r="V41" s="8">
        <v>727631</v>
      </c>
      <c r="W41" s="8">
        <v>630840</v>
      </c>
      <c r="X41" s="8">
        <v>620570</v>
      </c>
      <c r="Y41" s="8">
        <v>100000</v>
      </c>
    </row>
    <row r="42" spans="1:25" x14ac:dyDescent="0.3">
      <c r="A42" s="6" t="s">
        <v>80</v>
      </c>
      <c r="B42" s="7" t="s">
        <v>81</v>
      </c>
      <c r="C42" s="20">
        <f t="shared" si="3"/>
        <v>2314904094</v>
      </c>
      <c r="D42" s="8">
        <v>717124957</v>
      </c>
      <c r="E42" s="8">
        <v>404529911</v>
      </c>
      <c r="F42" s="8">
        <v>259825158</v>
      </c>
      <c r="G42" s="8">
        <v>188499268</v>
      </c>
      <c r="H42" s="8">
        <v>189057489</v>
      </c>
      <c r="I42" s="8">
        <v>217028065</v>
      </c>
      <c r="J42" s="8">
        <v>78376595</v>
      </c>
      <c r="K42" s="8">
        <v>55336804</v>
      </c>
      <c r="L42" s="8">
        <v>32084875</v>
      </c>
      <c r="M42" s="8">
        <v>25845373</v>
      </c>
      <c r="N42" s="8">
        <v>62046188</v>
      </c>
      <c r="O42" s="8">
        <v>32469202</v>
      </c>
      <c r="P42" s="8">
        <v>18084426</v>
      </c>
      <c r="Q42" s="8">
        <v>8034778</v>
      </c>
      <c r="R42" s="8">
        <v>9618774</v>
      </c>
      <c r="S42" s="8">
        <v>5093868</v>
      </c>
      <c r="T42" s="8">
        <v>3663350</v>
      </c>
      <c r="U42" s="8">
        <v>2077073</v>
      </c>
      <c r="V42" s="8">
        <v>2240325</v>
      </c>
      <c r="W42" s="8">
        <v>1660521</v>
      </c>
      <c r="X42" s="8">
        <v>1922001</v>
      </c>
      <c r="Y42" s="8">
        <v>285093</v>
      </c>
    </row>
    <row r="43" spans="1:25" x14ac:dyDescent="0.3">
      <c r="A43" s="6" t="s">
        <v>82</v>
      </c>
      <c r="B43" s="7" t="s">
        <v>83</v>
      </c>
      <c r="C43" s="20">
        <f t="shared" si="3"/>
        <v>240216544</v>
      </c>
      <c r="D43" s="8">
        <v>94708016</v>
      </c>
      <c r="E43" s="8">
        <v>39777246</v>
      </c>
      <c r="F43" s="8">
        <v>18925518</v>
      </c>
      <c r="G43" s="8">
        <v>15129705</v>
      </c>
      <c r="H43" s="8">
        <v>14347101</v>
      </c>
      <c r="I43" s="8">
        <v>26726428</v>
      </c>
      <c r="J43" s="8">
        <v>6092333</v>
      </c>
      <c r="K43" s="8">
        <v>6633774</v>
      </c>
      <c r="L43" s="8">
        <v>954362</v>
      </c>
      <c r="M43" s="8">
        <v>1590384</v>
      </c>
      <c r="N43" s="8">
        <v>5231420</v>
      </c>
      <c r="O43" s="8">
        <v>4239488</v>
      </c>
      <c r="P43" s="8">
        <v>1335484</v>
      </c>
      <c r="Q43" s="8">
        <v>867029</v>
      </c>
      <c r="R43" s="8">
        <v>839516</v>
      </c>
      <c r="S43" s="8">
        <v>1302487</v>
      </c>
      <c r="T43" s="8">
        <v>411334</v>
      </c>
      <c r="U43" s="8">
        <v>283378</v>
      </c>
      <c r="V43" s="8">
        <v>250000</v>
      </c>
      <c r="W43" s="8">
        <v>221541</v>
      </c>
      <c r="X43" s="8">
        <v>250000</v>
      </c>
      <c r="Y43" s="8">
        <v>100000</v>
      </c>
    </row>
    <row r="44" spans="1:25" x14ac:dyDescent="0.3">
      <c r="A44" s="6" t="s">
        <v>84</v>
      </c>
      <c r="B44" s="7" t="s">
        <v>85</v>
      </c>
      <c r="C44" s="20">
        <f t="shared" si="3"/>
        <v>708482536</v>
      </c>
      <c r="D44" s="8">
        <v>99637930</v>
      </c>
      <c r="E44" s="8">
        <v>154590508</v>
      </c>
      <c r="F44" s="8">
        <v>150259972</v>
      </c>
      <c r="G44" s="8">
        <v>76969410</v>
      </c>
      <c r="H44" s="8">
        <v>57678867</v>
      </c>
      <c r="I44" s="8">
        <v>53121402</v>
      </c>
      <c r="J44" s="8">
        <v>32723212</v>
      </c>
      <c r="K44" s="8">
        <v>9867439</v>
      </c>
      <c r="L44" s="8">
        <v>2850635</v>
      </c>
      <c r="M44" s="8">
        <v>5651249</v>
      </c>
      <c r="N44" s="8">
        <v>25267276</v>
      </c>
      <c r="O44" s="8">
        <v>11783885</v>
      </c>
      <c r="P44" s="8">
        <v>8370246</v>
      </c>
      <c r="Q44" s="8">
        <v>7287073</v>
      </c>
      <c r="R44" s="8">
        <v>4805378</v>
      </c>
      <c r="S44" s="8">
        <v>2628844</v>
      </c>
      <c r="T44" s="8">
        <v>1588578</v>
      </c>
      <c r="U44" s="8">
        <v>1005951</v>
      </c>
      <c r="V44" s="8">
        <v>942180</v>
      </c>
      <c r="W44" s="8">
        <v>479296</v>
      </c>
      <c r="X44" s="8">
        <v>805472</v>
      </c>
      <c r="Y44" s="8">
        <v>167733</v>
      </c>
    </row>
    <row r="45" spans="1:25" x14ac:dyDescent="0.3">
      <c r="A45" s="6" t="s">
        <v>86</v>
      </c>
      <c r="B45" s="7" t="s">
        <v>87</v>
      </c>
      <c r="C45" s="20">
        <f t="shared" si="3"/>
        <v>145762452</v>
      </c>
      <c r="D45" s="8">
        <v>21207402</v>
      </c>
      <c r="E45" s="8">
        <v>33313684</v>
      </c>
      <c r="F45" s="8">
        <v>23145794</v>
      </c>
      <c r="G45" s="8">
        <v>8687404</v>
      </c>
      <c r="H45" s="8">
        <v>11402022</v>
      </c>
      <c r="I45" s="8">
        <v>21231740</v>
      </c>
      <c r="J45" s="8">
        <v>6592839</v>
      </c>
      <c r="K45" s="8">
        <v>1710801</v>
      </c>
      <c r="L45" s="8">
        <v>2833816</v>
      </c>
      <c r="M45" s="8">
        <v>2587514</v>
      </c>
      <c r="N45" s="8">
        <v>4351763</v>
      </c>
      <c r="O45" s="8">
        <v>3306746</v>
      </c>
      <c r="P45" s="8">
        <v>1153077</v>
      </c>
      <c r="Q45" s="8">
        <v>1202388</v>
      </c>
      <c r="R45" s="8">
        <v>413475</v>
      </c>
      <c r="S45" s="8">
        <v>1243781</v>
      </c>
      <c r="T45" s="8">
        <v>351745</v>
      </c>
      <c r="U45" s="8">
        <v>226309</v>
      </c>
      <c r="V45" s="8">
        <v>250000</v>
      </c>
      <c r="W45" s="8">
        <v>200152</v>
      </c>
      <c r="X45" s="8">
        <v>250000</v>
      </c>
      <c r="Y45" s="8">
        <v>100000</v>
      </c>
    </row>
    <row r="46" spans="1:25" x14ac:dyDescent="0.3">
      <c r="A46" s="6" t="s">
        <v>88</v>
      </c>
      <c r="B46" s="7" t="s">
        <v>89</v>
      </c>
      <c r="C46" s="20">
        <f t="shared" si="3"/>
        <v>1035284061</v>
      </c>
      <c r="D46" s="8">
        <v>190891768</v>
      </c>
      <c r="E46" s="8">
        <v>205556761</v>
      </c>
      <c r="F46" s="8">
        <v>226171736</v>
      </c>
      <c r="G46" s="8">
        <v>49210678</v>
      </c>
      <c r="H46" s="8">
        <v>93593980</v>
      </c>
      <c r="I46" s="8">
        <v>75469473</v>
      </c>
      <c r="J46" s="8">
        <v>45403528</v>
      </c>
      <c r="K46" s="8">
        <v>37702188</v>
      </c>
      <c r="L46" s="8">
        <v>13469513</v>
      </c>
      <c r="M46" s="8">
        <v>13505350</v>
      </c>
      <c r="N46" s="8">
        <v>33727138</v>
      </c>
      <c r="O46" s="8">
        <v>15108417</v>
      </c>
      <c r="P46" s="8">
        <v>11306207</v>
      </c>
      <c r="Q46" s="8">
        <v>7722723</v>
      </c>
      <c r="R46" s="8">
        <v>6198774</v>
      </c>
      <c r="S46" s="8">
        <v>3198425</v>
      </c>
      <c r="T46" s="8">
        <v>2167697</v>
      </c>
      <c r="U46" s="8">
        <v>1230510</v>
      </c>
      <c r="V46" s="8">
        <v>1279849</v>
      </c>
      <c r="W46" s="8">
        <v>1121314</v>
      </c>
      <c r="X46" s="8">
        <v>1063068</v>
      </c>
      <c r="Y46" s="8">
        <v>184964</v>
      </c>
    </row>
    <row r="47" spans="1:25" x14ac:dyDescent="0.3">
      <c r="A47" s="6" t="s">
        <v>90</v>
      </c>
      <c r="B47" s="7" t="s">
        <v>91</v>
      </c>
      <c r="C47" s="20">
        <f t="shared" si="3"/>
        <v>3787330547</v>
      </c>
      <c r="D47" s="8">
        <v>484652105</v>
      </c>
      <c r="E47" s="8">
        <v>840131071</v>
      </c>
      <c r="F47" s="8">
        <v>918237534</v>
      </c>
      <c r="G47" s="8">
        <v>179161171</v>
      </c>
      <c r="H47" s="8">
        <v>213596636</v>
      </c>
      <c r="I47" s="8">
        <v>192127578</v>
      </c>
      <c r="J47" s="8">
        <v>220917521</v>
      </c>
      <c r="K47" s="8">
        <v>59844129</v>
      </c>
      <c r="L47" s="8">
        <v>255737256</v>
      </c>
      <c r="M47" s="8">
        <v>107464815</v>
      </c>
      <c r="N47" s="8">
        <v>143633928</v>
      </c>
      <c r="O47" s="8">
        <v>36894940</v>
      </c>
      <c r="P47" s="8">
        <v>55265174</v>
      </c>
      <c r="Q47" s="8">
        <v>12220883</v>
      </c>
      <c r="R47" s="8">
        <v>28149736</v>
      </c>
      <c r="S47" s="8">
        <v>10502303</v>
      </c>
      <c r="T47" s="8">
        <v>10315479</v>
      </c>
      <c r="U47" s="8">
        <v>7908195</v>
      </c>
      <c r="V47" s="8">
        <v>6214640</v>
      </c>
      <c r="W47" s="8">
        <v>3407811</v>
      </c>
      <c r="X47" s="8">
        <v>0</v>
      </c>
      <c r="Y47" s="8">
        <v>947642</v>
      </c>
    </row>
    <row r="48" spans="1:25" x14ac:dyDescent="0.3">
      <c r="A48" s="6" t="s">
        <v>92</v>
      </c>
      <c r="B48" s="7" t="s">
        <v>93</v>
      </c>
      <c r="C48" s="20">
        <f t="shared" si="3"/>
        <v>442732997</v>
      </c>
      <c r="D48" s="8">
        <v>75355939</v>
      </c>
      <c r="E48" s="8">
        <v>95972076</v>
      </c>
      <c r="F48" s="8">
        <v>102451994</v>
      </c>
      <c r="G48" s="8">
        <v>32374116</v>
      </c>
      <c r="H48" s="8">
        <v>17223310</v>
      </c>
      <c r="I48" s="8">
        <v>28559331</v>
      </c>
      <c r="J48" s="8">
        <v>27743233</v>
      </c>
      <c r="K48" s="8">
        <v>12591564</v>
      </c>
      <c r="L48" s="8">
        <v>9318253</v>
      </c>
      <c r="M48" s="8">
        <v>7544486</v>
      </c>
      <c r="N48" s="8">
        <v>16170646</v>
      </c>
      <c r="O48" s="8">
        <v>3930376</v>
      </c>
      <c r="P48" s="8">
        <v>2521841</v>
      </c>
      <c r="Q48" s="8">
        <v>1128938</v>
      </c>
      <c r="R48" s="8">
        <v>3776067</v>
      </c>
      <c r="S48" s="8">
        <v>2032061</v>
      </c>
      <c r="T48" s="8">
        <v>1332633</v>
      </c>
      <c r="U48" s="8">
        <v>894691</v>
      </c>
      <c r="V48" s="8">
        <v>798170</v>
      </c>
      <c r="W48" s="8">
        <v>257512</v>
      </c>
      <c r="X48" s="8">
        <v>655760</v>
      </c>
      <c r="Y48" s="8">
        <v>100000</v>
      </c>
    </row>
    <row r="49" spans="1:25" x14ac:dyDescent="0.3">
      <c r="A49" s="6" t="s">
        <v>94</v>
      </c>
      <c r="B49" s="7" t="s">
        <v>95</v>
      </c>
      <c r="C49" s="20">
        <f t="shared" si="3"/>
        <v>156137058</v>
      </c>
      <c r="D49" s="8">
        <v>47196916</v>
      </c>
      <c r="E49" s="8">
        <v>28162043</v>
      </c>
      <c r="F49" s="8">
        <v>9599168</v>
      </c>
      <c r="G49" s="8">
        <v>11963145</v>
      </c>
      <c r="H49" s="8">
        <v>14486894</v>
      </c>
      <c r="I49" s="8">
        <v>23074625</v>
      </c>
      <c r="J49" s="8">
        <v>3370677</v>
      </c>
      <c r="K49" s="8">
        <v>3944887</v>
      </c>
      <c r="L49" s="8">
        <v>1234351</v>
      </c>
      <c r="M49" s="8">
        <v>1602645</v>
      </c>
      <c r="N49" s="8">
        <v>3094961</v>
      </c>
      <c r="O49" s="8">
        <v>4021915</v>
      </c>
      <c r="P49" s="8">
        <v>654166</v>
      </c>
      <c r="Q49" s="8">
        <v>888019</v>
      </c>
      <c r="R49" s="8">
        <v>520619</v>
      </c>
      <c r="S49" s="8">
        <v>1160942</v>
      </c>
      <c r="T49" s="8">
        <v>207997</v>
      </c>
      <c r="U49" s="8">
        <v>225000</v>
      </c>
      <c r="V49" s="8">
        <v>250000</v>
      </c>
      <c r="W49" s="8">
        <v>128088</v>
      </c>
      <c r="X49" s="8">
        <v>250000</v>
      </c>
      <c r="Y49" s="8">
        <v>100000</v>
      </c>
    </row>
    <row r="50" spans="1:25" x14ac:dyDescent="0.3">
      <c r="A50" s="6" t="s">
        <v>96</v>
      </c>
      <c r="B50" s="7" t="s">
        <v>97</v>
      </c>
      <c r="C50" s="20">
        <f t="shared" si="3"/>
        <v>1091368976</v>
      </c>
      <c r="D50" s="8">
        <v>157762831</v>
      </c>
      <c r="E50" s="8">
        <v>182150215</v>
      </c>
      <c r="F50" s="8">
        <v>164214480</v>
      </c>
      <c r="G50" s="8">
        <v>64392068</v>
      </c>
      <c r="H50" s="8">
        <v>104455522</v>
      </c>
      <c r="I50" s="8">
        <v>103178899</v>
      </c>
      <c r="J50" s="8">
        <v>55686007</v>
      </c>
      <c r="K50" s="8">
        <v>21328766</v>
      </c>
      <c r="L50" s="8">
        <v>141188944</v>
      </c>
      <c r="M50" s="8">
        <v>15188417</v>
      </c>
      <c r="N50" s="8">
        <v>41534468</v>
      </c>
      <c r="O50" s="8">
        <v>12278331</v>
      </c>
      <c r="P50" s="8">
        <v>8596646</v>
      </c>
      <c r="Q50" s="8">
        <v>2735294</v>
      </c>
      <c r="R50" s="8">
        <v>6521050</v>
      </c>
      <c r="S50" s="8">
        <v>3694178</v>
      </c>
      <c r="T50" s="8">
        <v>2620318</v>
      </c>
      <c r="U50" s="8">
        <v>1459365</v>
      </c>
      <c r="V50" s="8">
        <v>1572180</v>
      </c>
      <c r="W50" s="8">
        <v>604831</v>
      </c>
      <c r="X50" s="8">
        <v>0</v>
      </c>
      <c r="Y50" s="8">
        <v>206166</v>
      </c>
    </row>
    <row r="51" spans="1:25" x14ac:dyDescent="0.3">
      <c r="A51" s="6" t="s">
        <v>98</v>
      </c>
      <c r="B51" s="7" t="s">
        <v>99</v>
      </c>
      <c r="C51" s="20">
        <f t="shared" si="3"/>
        <v>1211454230</v>
      </c>
      <c r="D51" s="8">
        <v>378987702</v>
      </c>
      <c r="E51" s="8">
        <v>198327042</v>
      </c>
      <c r="F51" s="8">
        <v>124573178</v>
      </c>
      <c r="G51" s="8">
        <v>117098935</v>
      </c>
      <c r="H51" s="8">
        <v>65022804</v>
      </c>
      <c r="I51" s="8">
        <v>66109263</v>
      </c>
      <c r="J51" s="8">
        <v>49962366</v>
      </c>
      <c r="K51" s="8">
        <v>41883444</v>
      </c>
      <c r="L51" s="8">
        <v>30072151</v>
      </c>
      <c r="M51" s="8">
        <v>63529620</v>
      </c>
      <c r="N51" s="8">
        <v>37240059</v>
      </c>
      <c r="O51" s="8">
        <v>9082449</v>
      </c>
      <c r="P51" s="8">
        <v>7988894</v>
      </c>
      <c r="Q51" s="8">
        <v>5008836</v>
      </c>
      <c r="R51" s="8">
        <v>4928639</v>
      </c>
      <c r="S51" s="8">
        <v>3423512</v>
      </c>
      <c r="T51" s="8">
        <v>2316977</v>
      </c>
      <c r="U51" s="8">
        <v>2128087</v>
      </c>
      <c r="V51" s="8">
        <v>1395338</v>
      </c>
      <c r="W51" s="8">
        <v>1079116</v>
      </c>
      <c r="X51" s="8">
        <v>1143611</v>
      </c>
      <c r="Y51" s="8">
        <v>152207</v>
      </c>
    </row>
    <row r="52" spans="1:25" x14ac:dyDescent="0.3">
      <c r="A52" s="6" t="s">
        <v>100</v>
      </c>
      <c r="B52" s="7" t="s">
        <v>101</v>
      </c>
      <c r="C52" s="20">
        <f t="shared" si="3"/>
        <v>509813579</v>
      </c>
      <c r="D52" s="8">
        <v>109812728</v>
      </c>
      <c r="E52" s="8">
        <v>87991314</v>
      </c>
      <c r="F52" s="8">
        <v>52696712</v>
      </c>
      <c r="G52" s="8">
        <v>74617084</v>
      </c>
      <c r="H52" s="8">
        <v>99176192</v>
      </c>
      <c r="I52" s="8">
        <v>35091389</v>
      </c>
      <c r="J52" s="8">
        <v>10481978</v>
      </c>
      <c r="K52" s="8">
        <v>8727005</v>
      </c>
      <c r="L52" s="8">
        <v>60988</v>
      </c>
      <c r="M52" s="8">
        <v>1190152</v>
      </c>
      <c r="N52" s="8">
        <v>8490718</v>
      </c>
      <c r="O52" s="8">
        <v>8585325</v>
      </c>
      <c r="P52" s="8">
        <v>3048338</v>
      </c>
      <c r="Q52" s="8">
        <v>4287985</v>
      </c>
      <c r="R52" s="8">
        <v>1653661</v>
      </c>
      <c r="S52" s="8">
        <v>1520986</v>
      </c>
      <c r="T52" s="8">
        <v>534524</v>
      </c>
      <c r="U52" s="8">
        <v>307279</v>
      </c>
      <c r="V52" s="8">
        <v>305954</v>
      </c>
      <c r="W52" s="8">
        <v>869149</v>
      </c>
      <c r="X52" s="8">
        <v>264118</v>
      </c>
      <c r="Y52" s="8">
        <v>100000</v>
      </c>
    </row>
    <row r="53" spans="1:25" x14ac:dyDescent="0.3">
      <c r="A53" s="6" t="s">
        <v>102</v>
      </c>
      <c r="B53" s="7" t="s">
        <v>103</v>
      </c>
      <c r="C53" s="20">
        <f t="shared" si="3"/>
        <v>997673795</v>
      </c>
      <c r="D53" s="8">
        <v>312845980</v>
      </c>
      <c r="E53" s="8">
        <v>176138816</v>
      </c>
      <c r="F53" s="8">
        <v>120124229</v>
      </c>
      <c r="G53" s="8">
        <v>72614937</v>
      </c>
      <c r="H53" s="8">
        <v>64271788</v>
      </c>
      <c r="I53" s="8">
        <v>113556892</v>
      </c>
      <c r="J53" s="8">
        <v>37122107</v>
      </c>
      <c r="K53" s="8">
        <v>24511351</v>
      </c>
      <c r="L53" s="8">
        <v>7349958</v>
      </c>
      <c r="M53" s="8">
        <v>7163198</v>
      </c>
      <c r="N53" s="8">
        <v>28184502</v>
      </c>
      <c r="O53" s="8">
        <v>9331239</v>
      </c>
      <c r="P53" s="8">
        <v>7208519</v>
      </c>
      <c r="Q53" s="8">
        <v>3907126</v>
      </c>
      <c r="R53" s="8">
        <v>4691347</v>
      </c>
      <c r="S53" s="8">
        <v>2834704</v>
      </c>
      <c r="T53" s="8">
        <v>1764959</v>
      </c>
      <c r="U53" s="8">
        <v>1084539</v>
      </c>
      <c r="V53" s="8">
        <v>1076690</v>
      </c>
      <c r="W53" s="8">
        <v>822847</v>
      </c>
      <c r="X53" s="8">
        <v>927574</v>
      </c>
      <c r="Y53" s="8">
        <v>140493</v>
      </c>
    </row>
    <row r="54" spans="1:25" x14ac:dyDescent="0.3">
      <c r="A54" s="6" t="s">
        <v>104</v>
      </c>
      <c r="B54" s="1" t="s">
        <v>105</v>
      </c>
      <c r="C54" s="20">
        <f t="shared" si="3"/>
        <v>89634207</v>
      </c>
      <c r="D54" s="8">
        <v>18428651</v>
      </c>
      <c r="E54" s="8">
        <v>24539969</v>
      </c>
      <c r="F54" s="8">
        <v>9533046</v>
      </c>
      <c r="G54" s="8">
        <v>7212922</v>
      </c>
      <c r="H54" s="8">
        <v>1704760</v>
      </c>
      <c r="I54" s="8">
        <v>11033465</v>
      </c>
      <c r="J54" s="8">
        <v>3856406</v>
      </c>
      <c r="K54" s="8">
        <v>2815041</v>
      </c>
      <c r="L54" s="8">
        <v>0</v>
      </c>
      <c r="M54" s="8">
        <v>0</v>
      </c>
      <c r="N54" s="8">
        <v>2780793</v>
      </c>
      <c r="O54" s="8">
        <v>3767207</v>
      </c>
      <c r="P54" s="8">
        <v>357194</v>
      </c>
      <c r="Q54" s="8">
        <v>881637</v>
      </c>
      <c r="R54" s="8">
        <v>420663</v>
      </c>
      <c r="S54" s="8">
        <v>1139134</v>
      </c>
      <c r="T54" s="8">
        <v>229140</v>
      </c>
      <c r="U54" s="8">
        <v>232584</v>
      </c>
      <c r="V54" s="8">
        <v>250000</v>
      </c>
      <c r="W54" s="8">
        <v>101595</v>
      </c>
      <c r="X54" s="8">
        <v>250000</v>
      </c>
      <c r="Y54" s="8">
        <v>100000</v>
      </c>
    </row>
  </sheetData>
  <hyperlinks>
    <hyperlink ref="A1" r:id="rId1" display="Administration for Children &amp; Families" xr:uid="{2CAD74EB-C6C5-4FC4-B3C6-D2060770982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E337-5461-499F-82D3-833E14CBA703}">
  <dimension ref="A1:L5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RowHeight="13" x14ac:dyDescent="0.3"/>
  <cols>
    <col min="1" max="2" width="16.6328125" style="6" customWidth="1"/>
    <col min="3" max="3" width="16.6328125" style="17" customWidth="1"/>
    <col min="4" max="12" width="16.6328125" style="9" customWidth="1"/>
    <col min="13" max="16384" width="8.7265625" style="1"/>
  </cols>
  <sheetData>
    <row r="1" spans="1:12" x14ac:dyDescent="0.3">
      <c r="A1" s="2" t="s">
        <v>189</v>
      </c>
      <c r="C1" s="24"/>
      <c r="D1" s="25"/>
      <c r="E1" s="25"/>
      <c r="F1" s="25"/>
      <c r="G1" s="25"/>
      <c r="H1" s="25"/>
      <c r="I1" s="25"/>
      <c r="J1" s="25"/>
      <c r="K1" s="25"/>
      <c r="L1" s="25"/>
    </row>
    <row r="2" spans="1:12" s="11" customFormat="1" ht="52" customHeight="1" x14ac:dyDescent="0.3">
      <c r="A2" s="31" t="s">
        <v>1</v>
      </c>
      <c r="B2" s="31" t="s">
        <v>1</v>
      </c>
      <c r="C2" s="22" t="s">
        <v>161</v>
      </c>
      <c r="D2" s="16" t="s">
        <v>167</v>
      </c>
      <c r="E2" s="16" t="s">
        <v>162</v>
      </c>
      <c r="F2" s="16" t="s">
        <v>163</v>
      </c>
      <c r="G2" s="16" t="s">
        <v>164</v>
      </c>
      <c r="H2" s="16" t="s">
        <v>165</v>
      </c>
      <c r="I2" s="16" t="s">
        <v>166</v>
      </c>
      <c r="J2" s="16" t="s">
        <v>168</v>
      </c>
      <c r="K2" s="16" t="s">
        <v>169</v>
      </c>
      <c r="L2" s="16" t="s">
        <v>170</v>
      </c>
    </row>
    <row r="3" spans="1:12" x14ac:dyDescent="0.3">
      <c r="A3" s="3" t="s">
        <v>2</v>
      </c>
      <c r="B3" s="3" t="s">
        <v>3</v>
      </c>
      <c r="C3" s="19">
        <f>SUM(C4:C54)</f>
        <v>8110969186</v>
      </c>
      <c r="D3" s="4">
        <f>SUM(D4:D54)</f>
        <v>282135875</v>
      </c>
      <c r="E3" s="4">
        <f>SUM(E4:E54)</f>
        <v>6795258580</v>
      </c>
      <c r="F3" s="4">
        <f t="shared" ref="F3:L3" si="0">SUM(F4:F55)</f>
        <v>524682087</v>
      </c>
      <c r="G3" s="4">
        <f t="shared" si="0"/>
        <v>96467453</v>
      </c>
      <c r="H3" s="4">
        <f t="shared" si="0"/>
        <v>142572838</v>
      </c>
      <c r="I3" s="4">
        <f t="shared" si="0"/>
        <v>238714007</v>
      </c>
      <c r="J3" s="4">
        <f t="shared" si="0"/>
        <v>6070000</v>
      </c>
      <c r="K3" s="4">
        <f t="shared" si="0"/>
        <v>5849349</v>
      </c>
      <c r="L3" s="4">
        <f t="shared" si="0"/>
        <v>19218997</v>
      </c>
    </row>
    <row r="4" spans="1:12" x14ac:dyDescent="0.3">
      <c r="A4" s="6" t="s">
        <v>4</v>
      </c>
      <c r="B4" s="7" t="s">
        <v>5</v>
      </c>
      <c r="C4" s="20">
        <f>SUM(D4:L4)</f>
        <v>144346524</v>
      </c>
      <c r="D4" s="8">
        <v>4983421</v>
      </c>
      <c r="E4" s="8">
        <v>121560397</v>
      </c>
      <c r="F4" s="8">
        <v>10440778</v>
      </c>
      <c r="G4" s="8">
        <v>713404</v>
      </c>
      <c r="H4" s="8">
        <v>2454933</v>
      </c>
      <c r="I4" s="8">
        <v>3663591</v>
      </c>
      <c r="J4" s="8">
        <v>160000</v>
      </c>
      <c r="K4" s="8"/>
      <c r="L4" s="8">
        <v>370000</v>
      </c>
    </row>
    <row r="5" spans="1:12" x14ac:dyDescent="0.3">
      <c r="A5" s="6" t="s">
        <v>6</v>
      </c>
      <c r="B5" s="7" t="s">
        <v>7</v>
      </c>
      <c r="C5" s="20">
        <f t="shared" ref="C5:C54" si="1">SUM(D5:L5)</f>
        <v>23532876</v>
      </c>
      <c r="D5" s="8">
        <v>1987540</v>
      </c>
      <c r="E5" s="8">
        <v>16827572</v>
      </c>
      <c r="F5" s="8">
        <v>2314125</v>
      </c>
      <c r="G5" s="8">
        <v>464963</v>
      </c>
      <c r="H5" s="8">
        <v>536834</v>
      </c>
      <c r="I5" s="8">
        <v>856842</v>
      </c>
      <c r="J5" s="8">
        <v>160000</v>
      </c>
      <c r="K5" s="8"/>
      <c r="L5" s="8">
        <v>385000</v>
      </c>
    </row>
    <row r="6" spans="1:12" x14ac:dyDescent="0.3">
      <c r="A6" s="6" t="s">
        <v>8</v>
      </c>
      <c r="B6" s="7" t="s">
        <v>9</v>
      </c>
      <c r="C6" s="20">
        <f t="shared" si="1"/>
        <v>201687530</v>
      </c>
      <c r="D6" s="8">
        <v>7627744</v>
      </c>
      <c r="E6" s="8">
        <v>172712380</v>
      </c>
      <c r="F6" s="8">
        <v>11590002</v>
      </c>
      <c r="G6" s="8">
        <v>2092856</v>
      </c>
      <c r="H6" s="8">
        <v>1853924</v>
      </c>
      <c r="I6" s="8">
        <v>5424624</v>
      </c>
      <c r="J6" s="8"/>
      <c r="K6" s="8"/>
      <c r="L6" s="8">
        <v>386000</v>
      </c>
    </row>
    <row r="7" spans="1:12" x14ac:dyDescent="0.3">
      <c r="A7" s="6" t="s">
        <v>10</v>
      </c>
      <c r="B7" s="7" t="s">
        <v>11</v>
      </c>
      <c r="C7" s="20">
        <f t="shared" si="1"/>
        <v>88638804</v>
      </c>
      <c r="D7" s="8">
        <v>2862748</v>
      </c>
      <c r="E7" s="8">
        <v>75731902</v>
      </c>
      <c r="F7" s="8">
        <v>5801590</v>
      </c>
      <c r="G7" s="8">
        <v>0</v>
      </c>
      <c r="H7" s="8">
        <v>1379203</v>
      </c>
      <c r="I7" s="8">
        <v>2368361</v>
      </c>
      <c r="J7" s="8">
        <v>160000</v>
      </c>
      <c r="K7" s="8"/>
      <c r="L7" s="8">
        <v>335000</v>
      </c>
    </row>
    <row r="8" spans="1:12" x14ac:dyDescent="0.3">
      <c r="A8" s="6" t="s">
        <v>12</v>
      </c>
      <c r="B8" s="7" t="s">
        <v>13</v>
      </c>
      <c r="C8" s="20">
        <f t="shared" si="1"/>
        <v>951985755</v>
      </c>
      <c r="D8" s="8">
        <v>37008233</v>
      </c>
      <c r="E8" s="8">
        <v>825606649</v>
      </c>
      <c r="F8" s="8">
        <v>47216281</v>
      </c>
      <c r="G8" s="8">
        <v>4211487</v>
      </c>
      <c r="H8" s="8">
        <v>10515205</v>
      </c>
      <c r="I8" s="8">
        <v>27037900</v>
      </c>
      <c r="J8" s="8"/>
      <c r="K8" s="8"/>
      <c r="L8" s="8">
        <v>390000</v>
      </c>
    </row>
    <row r="9" spans="1:12" x14ac:dyDescent="0.3">
      <c r="A9" s="6" t="s">
        <v>14</v>
      </c>
      <c r="B9" s="7" t="s">
        <v>15</v>
      </c>
      <c r="C9" s="20">
        <f t="shared" si="1"/>
        <v>115123943</v>
      </c>
      <c r="D9" s="8">
        <v>4743699</v>
      </c>
      <c r="E9" s="8">
        <v>95230786</v>
      </c>
      <c r="F9" s="8">
        <v>7106182</v>
      </c>
      <c r="G9" s="8">
        <v>1426082</v>
      </c>
      <c r="H9" s="8">
        <v>1923673</v>
      </c>
      <c r="I9" s="8">
        <v>4298521</v>
      </c>
      <c r="J9" s="8"/>
      <c r="K9" s="8"/>
      <c r="L9" s="8">
        <v>395000</v>
      </c>
    </row>
    <row r="10" spans="1:12" x14ac:dyDescent="0.3">
      <c r="A10" s="6" t="s">
        <v>16</v>
      </c>
      <c r="B10" s="7" t="s">
        <v>17</v>
      </c>
      <c r="C10" s="20">
        <f t="shared" si="1"/>
        <v>82710342</v>
      </c>
      <c r="D10" s="8">
        <v>4301540</v>
      </c>
      <c r="E10" s="8">
        <v>65457542</v>
      </c>
      <c r="F10" s="8">
        <v>5738523</v>
      </c>
      <c r="G10" s="8">
        <v>2127000</v>
      </c>
      <c r="H10" s="8">
        <v>2241045</v>
      </c>
      <c r="I10" s="8">
        <v>2452692</v>
      </c>
      <c r="J10" s="8"/>
      <c r="K10" s="8"/>
      <c r="L10" s="8">
        <v>392000</v>
      </c>
    </row>
    <row r="11" spans="1:12" x14ac:dyDescent="0.3">
      <c r="A11" s="6" t="s">
        <v>18</v>
      </c>
      <c r="B11" s="7" t="s">
        <v>19</v>
      </c>
      <c r="C11" s="20">
        <f t="shared" si="1"/>
        <v>27284101</v>
      </c>
      <c r="D11" s="8">
        <v>1670901</v>
      </c>
      <c r="E11" s="8">
        <v>20550116</v>
      </c>
      <c r="F11" s="8">
        <v>2311879</v>
      </c>
      <c r="G11" s="8">
        <v>1080000</v>
      </c>
      <c r="H11" s="8">
        <v>287667</v>
      </c>
      <c r="I11" s="8">
        <v>1013538</v>
      </c>
      <c r="J11" s="8"/>
      <c r="K11" s="8"/>
      <c r="L11" s="8">
        <v>370000</v>
      </c>
    </row>
    <row r="12" spans="1:12" x14ac:dyDescent="0.3">
      <c r="A12" s="1" t="s">
        <v>20</v>
      </c>
      <c r="B12" s="7" t="s">
        <v>21</v>
      </c>
      <c r="C12" s="20">
        <f t="shared" si="1"/>
        <v>32998935</v>
      </c>
      <c r="D12" s="8">
        <v>2404701</v>
      </c>
      <c r="E12" s="8">
        <v>17266015</v>
      </c>
      <c r="F12" s="9">
        <v>10221240</v>
      </c>
      <c r="G12" s="8">
        <v>665000</v>
      </c>
      <c r="H12" s="8">
        <v>1207931</v>
      </c>
      <c r="I12" s="8">
        <v>849048</v>
      </c>
      <c r="J12" s="8"/>
      <c r="K12" s="8"/>
      <c r="L12" s="8">
        <v>385000</v>
      </c>
    </row>
    <row r="13" spans="1:12" x14ac:dyDescent="0.3">
      <c r="A13" s="6" t="s">
        <v>22</v>
      </c>
      <c r="B13" s="7" t="s">
        <v>23</v>
      </c>
      <c r="C13" s="20">
        <f t="shared" si="1"/>
        <v>604385072</v>
      </c>
      <c r="D13" s="8">
        <v>14914985</v>
      </c>
      <c r="E13" s="8">
        <v>506278302</v>
      </c>
      <c r="F13" s="8">
        <v>59115314</v>
      </c>
      <c r="G13" s="8">
        <v>3816959</v>
      </c>
      <c r="H13" s="8">
        <v>4634919</v>
      </c>
      <c r="I13" s="8">
        <v>15069593</v>
      </c>
      <c r="J13" s="8">
        <v>160000</v>
      </c>
      <c r="K13" s="8"/>
      <c r="L13" s="8">
        <v>395000</v>
      </c>
    </row>
    <row r="14" spans="1:12" x14ac:dyDescent="0.3">
      <c r="A14" s="6" t="s">
        <v>24</v>
      </c>
      <c r="B14" s="7" t="s">
        <v>25</v>
      </c>
      <c r="C14" s="20">
        <f t="shared" si="1"/>
        <v>324368387</v>
      </c>
      <c r="D14" s="8">
        <v>8706551</v>
      </c>
      <c r="E14" s="8">
        <v>271201530</v>
      </c>
      <c r="F14" s="8">
        <v>30202069</v>
      </c>
      <c r="G14" s="8">
        <v>1316915</v>
      </c>
      <c r="H14" s="8">
        <v>4793352</v>
      </c>
      <c r="I14" s="8">
        <v>7053621</v>
      </c>
      <c r="J14" s="8">
        <v>160000</v>
      </c>
      <c r="K14" s="8">
        <v>584349</v>
      </c>
      <c r="L14" s="8">
        <v>350000</v>
      </c>
    </row>
    <row r="15" spans="1:12" x14ac:dyDescent="0.3">
      <c r="A15" s="6" t="s">
        <v>26</v>
      </c>
      <c r="B15" s="7" t="s">
        <v>27</v>
      </c>
      <c r="C15" s="20">
        <f t="shared" si="1"/>
        <v>36622506</v>
      </c>
      <c r="D15" s="8">
        <v>2734998</v>
      </c>
      <c r="E15" s="8">
        <v>27444715</v>
      </c>
      <c r="F15" s="8">
        <v>2870174</v>
      </c>
      <c r="G15" s="8">
        <v>592273</v>
      </c>
      <c r="H15" s="8">
        <v>1215834</v>
      </c>
      <c r="I15" s="8">
        <v>1234512</v>
      </c>
      <c r="J15" s="8">
        <v>160000</v>
      </c>
      <c r="K15" s="8"/>
      <c r="L15" s="8">
        <v>370000</v>
      </c>
    </row>
    <row r="16" spans="1:12" x14ac:dyDescent="0.3">
      <c r="A16" s="6" t="s">
        <v>28</v>
      </c>
      <c r="B16" s="7" t="s">
        <v>29</v>
      </c>
      <c r="C16" s="20">
        <f t="shared" si="1"/>
        <v>44891700</v>
      </c>
      <c r="D16" s="8">
        <v>2493528</v>
      </c>
      <c r="E16" s="8">
        <v>37118828</v>
      </c>
      <c r="F16" s="8">
        <v>2198999</v>
      </c>
      <c r="G16" s="8">
        <v>512000</v>
      </c>
      <c r="H16" s="8">
        <v>578325</v>
      </c>
      <c r="I16" s="8">
        <v>1440020</v>
      </c>
      <c r="J16" s="8">
        <v>160000</v>
      </c>
      <c r="K16" s="8"/>
      <c r="L16" s="8">
        <v>390000</v>
      </c>
    </row>
    <row r="17" spans="1:12" x14ac:dyDescent="0.3">
      <c r="A17" s="6" t="s">
        <v>30</v>
      </c>
      <c r="B17" s="7" t="s">
        <v>31</v>
      </c>
      <c r="C17" s="20">
        <f t="shared" si="1"/>
        <v>185517504</v>
      </c>
      <c r="D17" s="8">
        <v>7147814</v>
      </c>
      <c r="E17" s="8">
        <v>154382744</v>
      </c>
      <c r="F17" s="8">
        <v>9172480</v>
      </c>
      <c r="G17" s="8">
        <v>2206308</v>
      </c>
      <c r="H17" s="8">
        <v>3576703</v>
      </c>
      <c r="I17" s="8">
        <v>8521455</v>
      </c>
      <c r="J17" s="8">
        <v>160000</v>
      </c>
      <c r="K17" s="8"/>
      <c r="L17" s="8">
        <v>350000</v>
      </c>
    </row>
    <row r="18" spans="1:12" x14ac:dyDescent="0.3">
      <c r="A18" s="6" t="s">
        <v>32</v>
      </c>
      <c r="B18" s="7" t="s">
        <v>33</v>
      </c>
      <c r="C18" s="20">
        <f t="shared" si="1"/>
        <v>172211118</v>
      </c>
      <c r="D18" s="8">
        <v>4854225</v>
      </c>
      <c r="E18" s="8">
        <v>147697818</v>
      </c>
      <c r="F18" s="8">
        <v>9807158</v>
      </c>
      <c r="G18" s="8">
        <v>1920217</v>
      </c>
      <c r="H18" s="8">
        <v>2584512</v>
      </c>
      <c r="I18" s="8">
        <v>4797188</v>
      </c>
      <c r="J18" s="8">
        <v>160000</v>
      </c>
      <c r="K18" s="8"/>
      <c r="L18" s="8">
        <v>390000</v>
      </c>
    </row>
    <row r="19" spans="1:12" x14ac:dyDescent="0.3">
      <c r="A19" s="6" t="s">
        <v>34</v>
      </c>
      <c r="B19" s="7" t="s">
        <v>35</v>
      </c>
      <c r="C19" s="20">
        <f t="shared" si="1"/>
        <v>77803028</v>
      </c>
      <c r="D19" s="8">
        <v>3667826</v>
      </c>
      <c r="E19" s="8">
        <v>64744698</v>
      </c>
      <c r="F19" s="8">
        <v>2933594</v>
      </c>
      <c r="G19" s="8">
        <v>2008020</v>
      </c>
      <c r="H19" s="8">
        <v>1697468</v>
      </c>
      <c r="I19" s="8">
        <v>2211422</v>
      </c>
      <c r="J19" s="8">
        <v>160000</v>
      </c>
      <c r="K19" s="8"/>
      <c r="L19" s="8">
        <v>380000</v>
      </c>
    </row>
    <row r="20" spans="1:12" x14ac:dyDescent="0.3">
      <c r="A20" s="6" t="s">
        <v>36</v>
      </c>
      <c r="B20" s="7" t="s">
        <v>37</v>
      </c>
      <c r="C20" s="20">
        <f t="shared" si="1"/>
        <v>61787363</v>
      </c>
      <c r="D20" s="8">
        <v>3464004</v>
      </c>
      <c r="E20" s="8">
        <v>50361438</v>
      </c>
      <c r="F20" s="8">
        <v>2720387</v>
      </c>
      <c r="G20" s="8">
        <v>1211885</v>
      </c>
      <c r="H20" s="8">
        <v>1403868</v>
      </c>
      <c r="I20" s="8">
        <v>2075781</v>
      </c>
      <c r="J20" s="8">
        <v>160000</v>
      </c>
      <c r="K20" s="8"/>
      <c r="L20" s="8">
        <v>390000</v>
      </c>
    </row>
    <row r="21" spans="1:12" x14ac:dyDescent="0.3">
      <c r="A21" s="6" t="s">
        <v>38</v>
      </c>
      <c r="B21" s="7" t="s">
        <v>39</v>
      </c>
      <c r="C21" s="20">
        <f t="shared" si="1"/>
        <v>118267816</v>
      </c>
      <c r="D21" s="8">
        <v>3704664</v>
      </c>
      <c r="E21" s="8">
        <v>99538609</v>
      </c>
      <c r="F21" s="8">
        <v>6674993</v>
      </c>
      <c r="G21" s="8">
        <v>2061925</v>
      </c>
      <c r="H21" s="8">
        <v>2069124</v>
      </c>
      <c r="I21" s="8">
        <v>3668501</v>
      </c>
      <c r="J21" s="8">
        <v>160000</v>
      </c>
      <c r="K21" s="8"/>
      <c r="L21" s="8">
        <v>390000</v>
      </c>
    </row>
    <row r="22" spans="1:12" x14ac:dyDescent="0.3">
      <c r="A22" s="6" t="s">
        <v>40</v>
      </c>
      <c r="B22" s="7" t="s">
        <v>41</v>
      </c>
      <c r="C22" s="20">
        <f t="shared" si="1"/>
        <v>168640246</v>
      </c>
      <c r="D22" s="8">
        <v>4441446</v>
      </c>
      <c r="E22" s="8">
        <v>140387925</v>
      </c>
      <c r="F22" s="8">
        <v>13995180</v>
      </c>
      <c r="G22" s="8">
        <v>1323694</v>
      </c>
      <c r="H22" s="8">
        <v>4511871</v>
      </c>
      <c r="I22" s="8">
        <v>3430130</v>
      </c>
      <c r="J22" s="8">
        <v>160000</v>
      </c>
      <c r="K22" s="8"/>
      <c r="L22" s="8">
        <v>390000</v>
      </c>
    </row>
    <row r="23" spans="1:12" x14ac:dyDescent="0.3">
      <c r="A23" s="6" t="s">
        <v>42</v>
      </c>
      <c r="B23" s="7" t="s">
        <v>43</v>
      </c>
      <c r="C23" s="20">
        <f t="shared" si="1"/>
        <v>34106703</v>
      </c>
      <c r="D23" s="8">
        <v>2989003</v>
      </c>
      <c r="E23" s="8">
        <v>23805072</v>
      </c>
      <c r="F23" s="8">
        <v>2205712</v>
      </c>
      <c r="G23" s="8">
        <v>2012000</v>
      </c>
      <c r="H23" s="8">
        <v>1388395</v>
      </c>
      <c r="I23" s="8">
        <v>1211521</v>
      </c>
      <c r="J23" s="8">
        <v>160000</v>
      </c>
      <c r="K23" s="8"/>
      <c r="L23" s="8">
        <v>335000</v>
      </c>
    </row>
    <row r="24" spans="1:12" x14ac:dyDescent="0.3">
      <c r="A24" s="6" t="s">
        <v>44</v>
      </c>
      <c r="B24" s="7" t="s">
        <v>45</v>
      </c>
      <c r="C24" s="20">
        <f t="shared" si="1"/>
        <v>168947197</v>
      </c>
      <c r="D24" s="8">
        <v>4267916</v>
      </c>
      <c r="E24" s="8">
        <v>141021182</v>
      </c>
      <c r="F24" s="8">
        <v>14461272</v>
      </c>
      <c r="G24" s="8">
        <v>1385582</v>
      </c>
      <c r="H24" s="8">
        <v>2914387</v>
      </c>
      <c r="I24" s="8">
        <v>4346858</v>
      </c>
      <c r="J24" s="8">
        <v>160000</v>
      </c>
      <c r="K24" s="8"/>
      <c r="L24" s="8">
        <v>390000</v>
      </c>
    </row>
    <row r="25" spans="1:12" x14ac:dyDescent="0.3">
      <c r="A25" s="6" t="s">
        <v>46</v>
      </c>
      <c r="B25" s="7" t="s">
        <v>47</v>
      </c>
      <c r="C25" s="20">
        <f t="shared" si="1"/>
        <v>160043950</v>
      </c>
      <c r="D25" s="8">
        <v>5776068</v>
      </c>
      <c r="E25" s="8">
        <v>129331179</v>
      </c>
      <c r="F25" s="8">
        <v>12914436</v>
      </c>
      <c r="G25" s="8">
        <v>1902000</v>
      </c>
      <c r="H25" s="8">
        <v>4203152</v>
      </c>
      <c r="I25" s="8">
        <v>4782115</v>
      </c>
      <c r="J25" s="8">
        <v>160000</v>
      </c>
      <c r="K25" s="8">
        <v>585000</v>
      </c>
      <c r="L25" s="8">
        <v>390000</v>
      </c>
    </row>
    <row r="26" spans="1:12" x14ac:dyDescent="0.3">
      <c r="A26" s="6" t="s">
        <v>48</v>
      </c>
      <c r="B26" s="7" t="s">
        <v>49</v>
      </c>
      <c r="C26" s="20">
        <f t="shared" si="1"/>
        <v>199691651</v>
      </c>
      <c r="D26" s="8">
        <v>9365575</v>
      </c>
      <c r="E26" s="8">
        <v>156191289</v>
      </c>
      <c r="F26" s="8">
        <v>12524895</v>
      </c>
      <c r="G26" s="8">
        <v>7630091</v>
      </c>
      <c r="H26" s="8">
        <v>6090728</v>
      </c>
      <c r="I26" s="8">
        <v>6768801</v>
      </c>
      <c r="J26" s="8">
        <v>160000</v>
      </c>
      <c r="K26" s="8">
        <v>585000</v>
      </c>
      <c r="L26" s="8">
        <v>375272</v>
      </c>
    </row>
    <row r="27" spans="1:12" x14ac:dyDescent="0.3">
      <c r="A27" s="6" t="s">
        <v>50</v>
      </c>
      <c r="B27" s="7" t="s">
        <v>51</v>
      </c>
      <c r="C27" s="20">
        <f t="shared" si="1"/>
        <v>104668566</v>
      </c>
      <c r="D27" s="8">
        <v>5396107</v>
      </c>
      <c r="E27" s="8">
        <v>81818746</v>
      </c>
      <c r="F27" s="8">
        <v>5939761</v>
      </c>
      <c r="G27" s="8">
        <v>3137466</v>
      </c>
      <c r="H27" s="8">
        <v>3925897</v>
      </c>
      <c r="I27" s="8">
        <v>3905589</v>
      </c>
      <c r="J27" s="8">
        <v>160000</v>
      </c>
      <c r="K27" s="8"/>
      <c r="L27" s="8">
        <v>385000</v>
      </c>
    </row>
    <row r="28" spans="1:12" x14ac:dyDescent="0.3">
      <c r="A28" s="6" t="s">
        <v>52</v>
      </c>
      <c r="B28" s="7" t="s">
        <v>53</v>
      </c>
      <c r="C28" s="20">
        <f t="shared" si="1"/>
        <v>90489287</v>
      </c>
      <c r="D28" s="8">
        <v>3572405</v>
      </c>
      <c r="E28" s="8">
        <v>73880962</v>
      </c>
      <c r="F28" s="8">
        <v>7277906</v>
      </c>
      <c r="G28" s="8">
        <v>664811</v>
      </c>
      <c r="H28" s="8">
        <v>2252174</v>
      </c>
      <c r="I28" s="8">
        <v>2451029</v>
      </c>
      <c r="J28" s="8"/>
      <c r="K28" s="8"/>
      <c r="L28" s="8">
        <v>390000</v>
      </c>
    </row>
    <row r="29" spans="1:12" x14ac:dyDescent="0.3">
      <c r="A29" s="6" t="s">
        <v>54</v>
      </c>
      <c r="B29" s="7" t="s">
        <v>55</v>
      </c>
      <c r="C29" s="20">
        <f t="shared" si="1"/>
        <v>139794028</v>
      </c>
      <c r="D29" s="8">
        <v>3002014</v>
      </c>
      <c r="E29" s="8">
        <v>115423295</v>
      </c>
      <c r="F29" s="8">
        <v>9896427</v>
      </c>
      <c r="G29" s="8">
        <v>2036412</v>
      </c>
      <c r="H29" s="8">
        <v>3856685</v>
      </c>
      <c r="I29" s="8">
        <v>4444195</v>
      </c>
      <c r="J29" s="8">
        <v>160000</v>
      </c>
      <c r="K29" s="8">
        <v>585000</v>
      </c>
      <c r="L29" s="8">
        <v>390000</v>
      </c>
    </row>
    <row r="30" spans="1:12" x14ac:dyDescent="0.3">
      <c r="A30" s="6" t="s">
        <v>56</v>
      </c>
      <c r="B30" s="7" t="s">
        <v>57</v>
      </c>
      <c r="C30" s="20">
        <f t="shared" si="1"/>
        <v>22747241</v>
      </c>
      <c r="D30" s="8">
        <v>1446175</v>
      </c>
      <c r="E30" s="8">
        <v>15427970</v>
      </c>
      <c r="F30" s="8">
        <v>1847670</v>
      </c>
      <c r="G30" s="8">
        <v>965000</v>
      </c>
      <c r="H30" s="8">
        <v>1030904</v>
      </c>
      <c r="I30" s="8">
        <v>1054522</v>
      </c>
      <c r="J30" s="8"/>
      <c r="K30" s="8">
        <v>585000</v>
      </c>
      <c r="L30" s="8">
        <v>390000</v>
      </c>
    </row>
    <row r="31" spans="1:12" x14ac:dyDescent="0.3">
      <c r="A31" s="6" t="s">
        <v>58</v>
      </c>
      <c r="B31" s="7" t="s">
        <v>59</v>
      </c>
      <c r="C31" s="20">
        <f t="shared" si="1"/>
        <v>51621649</v>
      </c>
      <c r="D31" s="8">
        <v>2687133</v>
      </c>
      <c r="E31" s="8">
        <v>40663364</v>
      </c>
      <c r="F31" s="8">
        <v>2139864</v>
      </c>
      <c r="G31" s="8">
        <v>1085000</v>
      </c>
      <c r="H31" s="8">
        <v>2548387</v>
      </c>
      <c r="I31" s="8">
        <v>1947901</v>
      </c>
      <c r="J31" s="8">
        <v>160000</v>
      </c>
      <c r="K31" s="8"/>
      <c r="L31" s="8">
        <v>390000</v>
      </c>
    </row>
    <row r="32" spans="1:12" x14ac:dyDescent="0.3">
      <c r="A32" s="6" t="s">
        <v>60</v>
      </c>
      <c r="B32" s="7" t="s">
        <v>61</v>
      </c>
      <c r="C32" s="20">
        <f t="shared" si="1"/>
        <v>81643536</v>
      </c>
      <c r="D32" s="8">
        <v>3074986</v>
      </c>
      <c r="E32" s="8">
        <v>66614652</v>
      </c>
      <c r="F32" s="8">
        <v>7023028</v>
      </c>
      <c r="G32" s="8">
        <v>1005313</v>
      </c>
      <c r="H32" s="8">
        <v>611898</v>
      </c>
      <c r="I32" s="8">
        <v>2748659</v>
      </c>
      <c r="J32" s="8">
        <v>160000</v>
      </c>
      <c r="K32" s="8"/>
      <c r="L32" s="8">
        <v>405000</v>
      </c>
    </row>
    <row r="33" spans="1:12" x14ac:dyDescent="0.3">
      <c r="A33" s="6" t="s">
        <v>62</v>
      </c>
      <c r="B33" s="7" t="s">
        <v>63</v>
      </c>
      <c r="C33" s="20">
        <f t="shared" si="1"/>
        <v>29131196</v>
      </c>
      <c r="D33" s="8">
        <v>1819744</v>
      </c>
      <c r="E33" s="8">
        <v>18415433</v>
      </c>
      <c r="F33" s="8">
        <v>1876714</v>
      </c>
      <c r="G33" s="8">
        <v>2510730</v>
      </c>
      <c r="H33" s="8">
        <v>2226215</v>
      </c>
      <c r="I33" s="8">
        <v>1145359</v>
      </c>
      <c r="J33" s="8">
        <v>160000</v>
      </c>
      <c r="K33" s="8">
        <v>585000</v>
      </c>
      <c r="L33" s="8">
        <v>392001</v>
      </c>
    </row>
    <row r="34" spans="1:12" x14ac:dyDescent="0.3">
      <c r="A34" s="6" t="s">
        <v>64</v>
      </c>
      <c r="B34" s="7" t="s">
        <v>65</v>
      </c>
      <c r="C34" s="20">
        <f t="shared" si="1"/>
        <v>201913959</v>
      </c>
      <c r="D34" s="8">
        <v>8550315</v>
      </c>
      <c r="E34" s="8">
        <v>158543045</v>
      </c>
      <c r="F34" s="8">
        <v>21744771</v>
      </c>
      <c r="G34" s="8">
        <v>2277477</v>
      </c>
      <c r="H34" s="8">
        <v>4459508</v>
      </c>
      <c r="I34" s="8">
        <v>5788843</v>
      </c>
      <c r="J34" s="8">
        <v>160000</v>
      </c>
      <c r="K34" s="8"/>
      <c r="L34" s="8">
        <v>390000</v>
      </c>
    </row>
    <row r="35" spans="1:12" x14ac:dyDescent="0.3">
      <c r="A35" s="6" t="s">
        <v>66</v>
      </c>
      <c r="B35" s="7" t="s">
        <v>67</v>
      </c>
      <c r="C35" s="20">
        <f t="shared" si="1"/>
        <v>67509089</v>
      </c>
      <c r="D35" s="8">
        <v>2707529</v>
      </c>
      <c r="E35" s="8">
        <v>55481625</v>
      </c>
      <c r="F35" s="8">
        <v>2930103</v>
      </c>
      <c r="G35" s="8">
        <v>1833121</v>
      </c>
      <c r="H35" s="8">
        <v>2185019</v>
      </c>
      <c r="I35" s="8">
        <v>1821692</v>
      </c>
      <c r="J35" s="8">
        <v>160000</v>
      </c>
      <c r="K35" s="8"/>
      <c r="L35" s="8">
        <v>390000</v>
      </c>
    </row>
    <row r="36" spans="1:12" x14ac:dyDescent="0.3">
      <c r="A36" s="6" t="s">
        <v>68</v>
      </c>
      <c r="B36" s="7" t="s">
        <v>69</v>
      </c>
      <c r="C36" s="20">
        <f t="shared" si="1"/>
        <v>271826151</v>
      </c>
      <c r="D36" s="8">
        <v>8656937</v>
      </c>
      <c r="E36" s="8">
        <v>214919278</v>
      </c>
      <c r="F36" s="8">
        <v>17309049</v>
      </c>
      <c r="G36" s="8">
        <v>4702995</v>
      </c>
      <c r="H36" s="8">
        <v>10621140</v>
      </c>
      <c r="I36" s="8">
        <v>14466752</v>
      </c>
      <c r="J36" s="8">
        <v>160000</v>
      </c>
      <c r="K36" s="8">
        <v>585000</v>
      </c>
      <c r="L36" s="8">
        <v>405000</v>
      </c>
    </row>
    <row r="37" spans="1:12" x14ac:dyDescent="0.3">
      <c r="A37" s="6" t="s">
        <v>70</v>
      </c>
      <c r="B37" s="7" t="s">
        <v>71</v>
      </c>
      <c r="C37" s="20">
        <f t="shared" si="1"/>
        <v>291476280</v>
      </c>
      <c r="D37" s="8">
        <v>8901921</v>
      </c>
      <c r="E37" s="8">
        <v>249494257</v>
      </c>
      <c r="F37" s="8">
        <v>17817521</v>
      </c>
      <c r="G37" s="8">
        <v>3117985</v>
      </c>
      <c r="H37" s="8">
        <v>4257622</v>
      </c>
      <c r="I37" s="8">
        <v>7346974</v>
      </c>
      <c r="J37" s="8">
        <v>150000</v>
      </c>
      <c r="K37" s="8"/>
      <c r="L37" s="8">
        <v>390000</v>
      </c>
    </row>
    <row r="38" spans="1:12" x14ac:dyDescent="0.3">
      <c r="A38" s="6" t="s">
        <v>72</v>
      </c>
      <c r="B38" s="7" t="s">
        <v>73</v>
      </c>
      <c r="C38" s="20">
        <f t="shared" si="1"/>
        <v>18745465</v>
      </c>
      <c r="D38" s="8">
        <v>2028643</v>
      </c>
      <c r="E38" s="8">
        <v>13063744</v>
      </c>
      <c r="F38" s="8">
        <v>1838905</v>
      </c>
      <c r="G38" s="8">
        <v>0</v>
      </c>
      <c r="H38" s="8">
        <v>396312</v>
      </c>
      <c r="I38" s="8">
        <v>867861</v>
      </c>
      <c r="J38" s="8">
        <v>160000</v>
      </c>
      <c r="K38" s="8"/>
      <c r="L38" s="8">
        <v>390000</v>
      </c>
    </row>
    <row r="39" spans="1:12" x14ac:dyDescent="0.3">
      <c r="A39" s="6" t="s">
        <v>74</v>
      </c>
      <c r="B39" s="7" t="s">
        <v>75</v>
      </c>
      <c r="C39" s="20">
        <f t="shared" si="1"/>
        <v>275137678</v>
      </c>
      <c r="D39" s="8">
        <v>9240776</v>
      </c>
      <c r="E39" s="8">
        <v>232288962</v>
      </c>
      <c r="F39" s="8">
        <v>16312636</v>
      </c>
      <c r="G39" s="8">
        <v>1712000</v>
      </c>
      <c r="H39" s="8">
        <v>6988866</v>
      </c>
      <c r="I39" s="8">
        <v>7619438</v>
      </c>
      <c r="J39" s="8"/>
      <c r="K39" s="8">
        <v>585000</v>
      </c>
      <c r="L39" s="8">
        <v>390000</v>
      </c>
    </row>
    <row r="40" spans="1:12" x14ac:dyDescent="0.3">
      <c r="A40" s="6" t="s">
        <v>76</v>
      </c>
      <c r="B40" s="7" t="s">
        <v>77</v>
      </c>
      <c r="C40" s="20">
        <f t="shared" si="1"/>
        <v>125036339</v>
      </c>
      <c r="D40" s="8">
        <v>3698175</v>
      </c>
      <c r="E40" s="8">
        <v>108530002</v>
      </c>
      <c r="F40" s="8">
        <v>6562045</v>
      </c>
      <c r="G40" s="8">
        <v>515000</v>
      </c>
      <c r="H40" s="8">
        <v>1445519</v>
      </c>
      <c r="I40" s="8">
        <v>3744969</v>
      </c>
      <c r="J40" s="8">
        <v>160000</v>
      </c>
      <c r="K40" s="8"/>
      <c r="L40" s="8">
        <v>380629</v>
      </c>
    </row>
    <row r="41" spans="1:12" x14ac:dyDescent="0.3">
      <c r="A41" s="6" t="s">
        <v>78</v>
      </c>
      <c r="B41" s="7" t="s">
        <v>79</v>
      </c>
      <c r="C41" s="20">
        <f t="shared" si="1"/>
        <v>78590105</v>
      </c>
      <c r="D41" s="8">
        <v>4166534</v>
      </c>
      <c r="E41" s="8">
        <v>62399740</v>
      </c>
      <c r="F41" s="8">
        <v>4837719</v>
      </c>
      <c r="G41" s="8">
        <v>1719037</v>
      </c>
      <c r="H41" s="8">
        <v>1111737</v>
      </c>
      <c r="I41" s="8">
        <v>3218338</v>
      </c>
      <c r="J41" s="8">
        <v>160000</v>
      </c>
      <c r="K41" s="8">
        <v>585000</v>
      </c>
      <c r="L41" s="8">
        <v>392000</v>
      </c>
    </row>
    <row r="42" spans="1:12" x14ac:dyDescent="0.3">
      <c r="A42" s="6" t="s">
        <v>80</v>
      </c>
      <c r="B42" s="7" t="s">
        <v>81</v>
      </c>
      <c r="C42" s="20">
        <f t="shared" si="1"/>
        <v>216726176</v>
      </c>
      <c r="D42" s="8">
        <v>8184204</v>
      </c>
      <c r="E42" s="8">
        <v>179248331</v>
      </c>
      <c r="F42" s="8">
        <v>10171623</v>
      </c>
      <c r="G42" s="8">
        <v>2697485</v>
      </c>
      <c r="H42" s="8">
        <v>7364266</v>
      </c>
      <c r="I42" s="8">
        <v>8670267</v>
      </c>
      <c r="J42" s="8"/>
      <c r="K42" s="8"/>
      <c r="L42" s="8">
        <v>390000</v>
      </c>
    </row>
    <row r="43" spans="1:12" x14ac:dyDescent="0.3">
      <c r="A43" s="6" t="s">
        <v>82</v>
      </c>
      <c r="B43" s="7" t="s">
        <v>83</v>
      </c>
      <c r="C43" s="20">
        <f t="shared" si="1"/>
        <v>32854296</v>
      </c>
      <c r="D43" s="8">
        <v>1648470</v>
      </c>
      <c r="E43" s="8">
        <v>24543507</v>
      </c>
      <c r="F43" s="8">
        <v>2311314</v>
      </c>
      <c r="G43" s="8">
        <v>2062000</v>
      </c>
      <c r="H43" s="8">
        <v>734093</v>
      </c>
      <c r="I43" s="8">
        <v>1054912</v>
      </c>
      <c r="J43" s="8">
        <v>160000</v>
      </c>
      <c r="K43" s="8"/>
      <c r="L43" s="8">
        <v>340000</v>
      </c>
    </row>
    <row r="44" spans="1:12" x14ac:dyDescent="0.3">
      <c r="A44" s="6" t="s">
        <v>84</v>
      </c>
      <c r="B44" s="7" t="s">
        <v>85</v>
      </c>
      <c r="C44" s="20">
        <f t="shared" si="1"/>
        <v>147603296</v>
      </c>
      <c r="D44" s="8">
        <v>2851196</v>
      </c>
      <c r="E44" s="8">
        <v>125435294</v>
      </c>
      <c r="F44" s="8">
        <v>11509472</v>
      </c>
      <c r="G44" s="8">
        <v>1800000</v>
      </c>
      <c r="H44" s="8">
        <v>1906350</v>
      </c>
      <c r="I44" s="8">
        <v>3550984</v>
      </c>
      <c r="J44" s="8">
        <v>160000</v>
      </c>
      <c r="K44" s="8"/>
      <c r="L44" s="8">
        <v>390000</v>
      </c>
    </row>
    <row r="45" spans="1:12" x14ac:dyDescent="0.3">
      <c r="A45" s="6" t="s">
        <v>86</v>
      </c>
      <c r="B45" s="7" t="s">
        <v>87</v>
      </c>
      <c r="C45" s="20">
        <f t="shared" si="1"/>
        <v>22079709</v>
      </c>
      <c r="D45" s="8">
        <v>1523385</v>
      </c>
      <c r="E45" s="8">
        <v>16850194</v>
      </c>
      <c r="F45" s="8">
        <v>1599182</v>
      </c>
      <c r="G45" s="8">
        <v>498955</v>
      </c>
      <c r="H45" s="8">
        <v>359521</v>
      </c>
      <c r="I45" s="8">
        <v>952126</v>
      </c>
      <c r="J45" s="8"/>
      <c r="K45" s="8"/>
      <c r="L45" s="8">
        <v>296346</v>
      </c>
    </row>
    <row r="46" spans="1:12" x14ac:dyDescent="0.3">
      <c r="A46" s="6" t="s">
        <v>88</v>
      </c>
      <c r="B46" s="7" t="s">
        <v>89</v>
      </c>
      <c r="C46" s="20">
        <f t="shared" si="1"/>
        <v>191151547</v>
      </c>
      <c r="D46" s="8">
        <v>5813881</v>
      </c>
      <c r="E46" s="8">
        <v>166237569</v>
      </c>
      <c r="F46" s="8">
        <v>9438581</v>
      </c>
      <c r="G46" s="8">
        <v>1122710</v>
      </c>
      <c r="H46" s="8">
        <v>2511471</v>
      </c>
      <c r="I46" s="8">
        <v>5567916</v>
      </c>
      <c r="J46" s="8">
        <v>160000</v>
      </c>
      <c r="K46" s="8"/>
      <c r="L46" s="8">
        <v>299419</v>
      </c>
    </row>
    <row r="47" spans="1:12" x14ac:dyDescent="0.3">
      <c r="A47" s="6" t="s">
        <v>90</v>
      </c>
      <c r="B47" s="7" t="s">
        <v>91</v>
      </c>
      <c r="C47" s="20">
        <f t="shared" si="1"/>
        <v>1040129612</v>
      </c>
      <c r="D47" s="8">
        <v>22075135</v>
      </c>
      <c r="E47" s="8">
        <v>943932362</v>
      </c>
      <c r="F47" s="8">
        <v>42551325</v>
      </c>
      <c r="G47" s="8">
        <v>2749081</v>
      </c>
      <c r="H47" s="8">
        <v>6323297</v>
      </c>
      <c r="I47" s="8">
        <v>21948412</v>
      </c>
      <c r="J47" s="8">
        <v>160000</v>
      </c>
      <c r="K47" s="8"/>
      <c r="L47" s="8">
        <v>390000</v>
      </c>
    </row>
    <row r="48" spans="1:12" x14ac:dyDescent="0.3">
      <c r="A48" s="6" t="s">
        <v>92</v>
      </c>
      <c r="B48" s="7" t="s">
        <v>93</v>
      </c>
      <c r="C48" s="20">
        <f t="shared" si="1"/>
        <v>57703232</v>
      </c>
      <c r="D48" s="8">
        <v>2891242</v>
      </c>
      <c r="E48" s="8">
        <v>45227285</v>
      </c>
      <c r="F48" s="8">
        <v>2541452</v>
      </c>
      <c r="G48" s="8">
        <v>2426572</v>
      </c>
      <c r="H48" s="8">
        <v>1503520</v>
      </c>
      <c r="I48" s="8">
        <v>2033161</v>
      </c>
      <c r="J48" s="8">
        <v>160000</v>
      </c>
      <c r="K48" s="8">
        <v>585000</v>
      </c>
      <c r="L48" s="8">
        <v>335000</v>
      </c>
    </row>
    <row r="49" spans="1:12" x14ac:dyDescent="0.3">
      <c r="A49" s="6" t="s">
        <v>94</v>
      </c>
      <c r="B49" s="7" t="s">
        <v>95</v>
      </c>
      <c r="C49" s="20">
        <f t="shared" si="1"/>
        <v>18483928</v>
      </c>
      <c r="D49" s="8">
        <v>1850140</v>
      </c>
      <c r="E49" s="8">
        <v>11187825</v>
      </c>
      <c r="F49" s="8">
        <v>1797794</v>
      </c>
      <c r="G49" s="8">
        <v>1892037</v>
      </c>
      <c r="H49" s="8">
        <v>422130</v>
      </c>
      <c r="I49" s="8">
        <v>789002</v>
      </c>
      <c r="J49" s="8">
        <v>160000</v>
      </c>
      <c r="K49" s="8"/>
      <c r="L49" s="8">
        <v>385000</v>
      </c>
    </row>
    <row r="50" spans="1:12" x14ac:dyDescent="0.3">
      <c r="A50" s="6" t="s">
        <v>96</v>
      </c>
      <c r="B50" s="7" t="s">
        <v>97</v>
      </c>
      <c r="C50" s="20">
        <f t="shared" si="1"/>
        <v>178513239</v>
      </c>
      <c r="D50" s="8">
        <v>6153650</v>
      </c>
      <c r="E50" s="8">
        <v>145603201</v>
      </c>
      <c r="F50" s="8">
        <v>12487444</v>
      </c>
      <c r="G50" s="8">
        <v>4972459</v>
      </c>
      <c r="H50" s="8">
        <v>3149594</v>
      </c>
      <c r="I50" s="8">
        <v>5616891</v>
      </c>
      <c r="J50" s="8">
        <v>160000</v>
      </c>
      <c r="K50" s="8"/>
      <c r="L50" s="8">
        <v>370000</v>
      </c>
    </row>
    <row r="51" spans="1:12" x14ac:dyDescent="0.3">
      <c r="A51" s="6" t="s">
        <v>98</v>
      </c>
      <c r="B51" s="7" t="s">
        <v>99</v>
      </c>
      <c r="C51" s="20">
        <f t="shared" si="1"/>
        <v>172267214</v>
      </c>
      <c r="D51" s="8">
        <v>6674350</v>
      </c>
      <c r="E51" s="8">
        <v>145160602</v>
      </c>
      <c r="F51" s="8">
        <v>11179228</v>
      </c>
      <c r="G51" s="8">
        <v>2252571</v>
      </c>
      <c r="H51" s="8">
        <v>1557194</v>
      </c>
      <c r="I51" s="8">
        <v>4893269</v>
      </c>
      <c r="J51" s="8">
        <v>160000</v>
      </c>
      <c r="K51" s="8"/>
      <c r="L51" s="8">
        <v>390000</v>
      </c>
    </row>
    <row r="52" spans="1:12" x14ac:dyDescent="0.3">
      <c r="A52" s="6" t="s">
        <v>100</v>
      </c>
      <c r="B52" s="7" t="s">
        <v>101</v>
      </c>
      <c r="C52" s="20">
        <f t="shared" si="1"/>
        <v>45983898</v>
      </c>
      <c r="D52" s="8">
        <v>2026451</v>
      </c>
      <c r="E52" s="8">
        <v>37325319</v>
      </c>
      <c r="F52" s="8">
        <v>2640382</v>
      </c>
      <c r="G52" s="8">
        <v>664491</v>
      </c>
      <c r="H52" s="8">
        <v>1386669</v>
      </c>
      <c r="I52" s="8">
        <v>1550586</v>
      </c>
      <c r="J52" s="8"/>
      <c r="K52" s="8"/>
      <c r="L52" s="8">
        <v>390000</v>
      </c>
    </row>
    <row r="53" spans="1:12" x14ac:dyDescent="0.3">
      <c r="A53" s="6" t="s">
        <v>102</v>
      </c>
      <c r="B53" s="7" t="s">
        <v>103</v>
      </c>
      <c r="C53" s="20">
        <f t="shared" si="1"/>
        <v>98835097</v>
      </c>
      <c r="D53" s="8">
        <v>4516450</v>
      </c>
      <c r="E53" s="8">
        <v>79061051</v>
      </c>
      <c r="F53" s="8">
        <v>4755207</v>
      </c>
      <c r="G53" s="8">
        <v>2901084</v>
      </c>
      <c r="H53" s="8">
        <v>3021333</v>
      </c>
      <c r="I53" s="8">
        <v>4189972</v>
      </c>
      <c r="J53" s="8"/>
      <c r="K53" s="8"/>
      <c r="L53" s="8">
        <v>390000</v>
      </c>
    </row>
    <row r="54" spans="1:12" x14ac:dyDescent="0.3">
      <c r="A54" s="6" t="s">
        <v>104</v>
      </c>
      <c r="B54" s="1" t="s">
        <v>105</v>
      </c>
      <c r="C54" s="20">
        <f t="shared" si="1"/>
        <v>12714322</v>
      </c>
      <c r="D54" s="8">
        <v>858797</v>
      </c>
      <c r="E54" s="8">
        <v>8032277</v>
      </c>
      <c r="F54" s="8">
        <v>1807701</v>
      </c>
      <c r="G54" s="8">
        <v>465000</v>
      </c>
      <c r="H54" s="8">
        <v>352464</v>
      </c>
      <c r="I54" s="8">
        <v>747753</v>
      </c>
      <c r="J54" s="8">
        <v>160000</v>
      </c>
      <c r="K54" s="8"/>
      <c r="L54" s="8">
        <v>290330</v>
      </c>
    </row>
    <row r="55" spans="1:12" x14ac:dyDescent="0.3">
      <c r="F55" s="8"/>
    </row>
  </sheetData>
  <hyperlinks>
    <hyperlink ref="A1" r:id="rId1" display="CDC" xr:uid="{03E85010-F807-41EC-873E-E18A6E8C1E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PerCapitaGrants</vt:lpstr>
      <vt:lpstr>CMS</vt:lpstr>
      <vt:lpstr>Education</vt:lpstr>
      <vt:lpstr>Transportation</vt:lpstr>
      <vt:lpstr>ACF</vt:lpstr>
      <vt:lpstr>CDC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Dadayan</dc:creator>
  <cp:lastModifiedBy>Lucy Dadayan</cp:lastModifiedBy>
  <dcterms:created xsi:type="dcterms:W3CDTF">2025-01-14T20:20:57Z</dcterms:created>
  <dcterms:modified xsi:type="dcterms:W3CDTF">2025-02-14T22:09:22Z</dcterms:modified>
</cp:coreProperties>
</file>